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855" yWindow="345" windowWidth="11850" windowHeight="7605" tabRatio="868" activeTab="0"/>
  </bookViews>
  <sheets>
    <sheet name="Sveti Nikole" sheetId="1" r:id="rId1"/>
    <sheet name="Kriva Palanka" sheetId="2" r:id="rId2"/>
    <sheet name="Rankovce" sheetId="3" r:id="rId3"/>
    <sheet name="Kratovo" sheetId="4" r:id="rId4"/>
    <sheet name="Probishtip" sheetId="5" r:id="rId5"/>
    <sheet name="Kochani" sheetId="6" r:id="rId6"/>
    <sheet name="Vinica" sheetId="7" r:id="rId7"/>
    <sheet name="Berovo" sheetId="8" r:id="rId8"/>
    <sheet name="Delchevo" sheetId="9" r:id="rId9"/>
  </sheets>
  <definedNames>
    <definedName name="_xlnm.Print_Area" localSheetId="7">'Berovo'!$A$1:$R$260</definedName>
    <definedName name="_xlnm.Print_Area" localSheetId="8">'Delchevo'!$A$1:$R$260</definedName>
    <definedName name="_xlnm.Print_Area" localSheetId="5">'Kochani'!$A$1:$R$260</definedName>
    <definedName name="_xlnm.Print_Area" localSheetId="3">'Kratovo'!$A$1:$R$260</definedName>
    <definedName name="_xlnm.Print_Area" localSheetId="1">'Kriva Palanka'!$A$1:$R$260</definedName>
    <definedName name="_xlnm.Print_Area" localSheetId="4">'Probishtip'!$A$1:$R$260</definedName>
    <definedName name="_xlnm.Print_Area" localSheetId="2">'Rankovce'!$A$1:$R$260</definedName>
    <definedName name="_xlnm.Print_Area" localSheetId="0">'Sveti Nikole'!$A$1:$R$260</definedName>
    <definedName name="_xlnm.Print_Area" localSheetId="6">'Vinica'!$A$1:$R$260</definedName>
    <definedName name="_xlnm.Print_Titles" localSheetId="7">'Berovo'!$1:$3</definedName>
    <definedName name="_xlnm.Print_Titles" localSheetId="8">'Delchevo'!$1:$3</definedName>
    <definedName name="_xlnm.Print_Titles" localSheetId="5">'Kochani'!$1:$3</definedName>
    <definedName name="_xlnm.Print_Titles" localSheetId="3">'Kratovo'!$1:$3</definedName>
    <definedName name="_xlnm.Print_Titles" localSheetId="1">'Kriva Palanka'!$1:$3</definedName>
    <definedName name="_xlnm.Print_Titles" localSheetId="4">'Probishtip'!$1:$3</definedName>
    <definedName name="_xlnm.Print_Titles" localSheetId="2">'Rankovce'!$1:$3</definedName>
    <definedName name="_xlnm.Print_Titles" localSheetId="0">'Sveti Nikole'!$1:$3</definedName>
    <definedName name="_xlnm.Print_Titles" localSheetId="6">'Vinica'!$1:$3</definedName>
  </definedNames>
  <calcPr fullCalcOnLoad="1"/>
</workbook>
</file>

<file path=xl/sharedStrings.xml><?xml version="1.0" encoding="utf-8"?>
<sst xmlns="http://schemas.openxmlformats.org/spreadsheetml/2006/main" count="4534" uniqueCount="304">
  <si>
    <t>МК</t>
  </si>
  <si>
    <t>км2</t>
  </si>
  <si>
    <t>Делчево</t>
  </si>
  <si>
    <t>0.002</t>
  </si>
  <si>
    <t>0.075</t>
  </si>
  <si>
    <t>0.425</t>
  </si>
  <si>
    <t>0.426</t>
  </si>
  <si>
    <t>0.003</t>
  </si>
  <si>
    <t>0.072</t>
  </si>
  <si>
    <t>0.073</t>
  </si>
  <si>
    <t>0.074</t>
  </si>
  <si>
    <t>0.001</t>
  </si>
  <si>
    <t>0.000</t>
  </si>
  <si>
    <t>0.423</t>
  </si>
  <si>
    <t>0.424</t>
  </si>
  <si>
    <t>0.422</t>
  </si>
  <si>
    <t>19.72</t>
  </si>
  <si>
    <t>19.36</t>
  </si>
  <si>
    <t>20.94</t>
  </si>
  <si>
    <t>20.39</t>
  </si>
  <si>
    <t>19.20</t>
  </si>
  <si>
    <t>19.40</t>
  </si>
  <si>
    <t>19.93</t>
  </si>
  <si>
    <t>18.56</t>
  </si>
  <si>
    <t>16.42</t>
  </si>
  <si>
    <t>_</t>
  </si>
  <si>
    <t>106.7</t>
  </si>
  <si>
    <t>81.8</t>
  </si>
  <si>
    <t>129.9</t>
  </si>
  <si>
    <t>92.9</t>
  </si>
  <si>
    <t>111.6</t>
  </si>
  <si>
    <t>98.6</t>
  </si>
  <si>
    <t>99.3</t>
  </si>
  <si>
    <t>92.6</t>
  </si>
  <si>
    <t>109.1</t>
  </si>
  <si>
    <t>43.2</t>
  </si>
  <si>
    <t>43.1</t>
  </si>
  <si>
    <t>43.5</t>
  </si>
  <si>
    <t>16.45</t>
  </si>
  <si>
    <t>49.62</t>
  </si>
  <si>
    <t>49.59</t>
  </si>
  <si>
    <t>49.54</t>
  </si>
  <si>
    <t>19.45</t>
  </si>
  <si>
    <t>19.51</t>
  </si>
  <si>
    <t>19.64</t>
  </si>
  <si>
    <t>81.6</t>
  </si>
  <si>
    <t>82.4</t>
  </si>
  <si>
    <t>82.9</t>
  </si>
  <si>
    <t>18.64</t>
  </si>
  <si>
    <t>18.70</t>
  </si>
  <si>
    <t>18.77</t>
  </si>
  <si>
    <t>93.4</t>
  </si>
  <si>
    <t>94.1</t>
  </si>
  <si>
    <t>104.42</t>
  </si>
  <si>
    <t>104.01</t>
  </si>
  <si>
    <t>103.94</t>
  </si>
  <si>
    <t>46.84</t>
  </si>
  <si>
    <t>46.65</t>
  </si>
  <si>
    <t>20.84</t>
  </si>
  <si>
    <t>93.8</t>
  </si>
  <si>
    <t>94.7</t>
  </si>
  <si>
    <t>95.6</t>
  </si>
  <si>
    <t>41.12</t>
  </si>
  <si>
    <t>41.16</t>
  </si>
  <si>
    <t>41.04</t>
  </si>
  <si>
    <t>99.8</t>
  </si>
  <si>
    <t>100.5</t>
  </si>
  <si>
    <t>101.4</t>
  </si>
  <si>
    <t>107.3</t>
  </si>
  <si>
    <t>107.9</t>
  </si>
  <si>
    <t>108.2</t>
  </si>
  <si>
    <t>Indicators</t>
  </si>
  <si>
    <t>Macedonia</t>
  </si>
  <si>
    <t>Eastern region</t>
  </si>
  <si>
    <t>Sveti Nikole</t>
  </si>
  <si>
    <t>Area</t>
  </si>
  <si>
    <t>Population</t>
  </si>
  <si>
    <t>Cities</t>
  </si>
  <si>
    <t>Villages</t>
  </si>
  <si>
    <t>Population density</t>
  </si>
  <si>
    <t>Municipal clerks</t>
  </si>
  <si>
    <t>Other administration employees</t>
  </si>
  <si>
    <t>Units</t>
  </si>
  <si>
    <t>Municiapl clerks under 30 years (men)</t>
  </si>
  <si>
    <t>Municiapl clerks under 30 years (women)</t>
  </si>
  <si>
    <t>Municiapl clerks under 40 years (men)</t>
  </si>
  <si>
    <t>Municipal clerks under 40 (women)</t>
  </si>
  <si>
    <t>Municiapl clerks under 50 years (men)</t>
  </si>
  <si>
    <t>Municipal clerks under 50 (women)</t>
  </si>
  <si>
    <t>Municiapl clerks under 60 years (men)</t>
  </si>
  <si>
    <t>Municiapl clerks above 60 years (men)</t>
  </si>
  <si>
    <t>Municipal clerks (part time employees)</t>
  </si>
  <si>
    <t>Municipal clerks (full time employees)</t>
  </si>
  <si>
    <t>Municipal clerks (primary school education)</t>
  </si>
  <si>
    <t>Municipal clerks (secondary school education)</t>
  </si>
  <si>
    <t>Municipal clerks (high school education)</t>
  </si>
  <si>
    <t>Municipal clerks (master of degree education)</t>
  </si>
  <si>
    <t>Municipal clerks (engineers and other technical education)</t>
  </si>
  <si>
    <t>Municipal clerks (economy and management education)</t>
  </si>
  <si>
    <t>Municipal clerks (law school education)</t>
  </si>
  <si>
    <t>Municipal clerks (urban planning)</t>
  </si>
  <si>
    <t>Municipal clerks (local economy development)</t>
  </si>
  <si>
    <t>Municipal clerks (department of culture)</t>
  </si>
  <si>
    <t>Municipal clerks (education sector)</t>
  </si>
  <si>
    <t>Municipal clerks (enviromental)</t>
  </si>
  <si>
    <t>Municipal clerks (utilities)</t>
  </si>
  <si>
    <t>Municipal clerks (social and children care)</t>
  </si>
  <si>
    <t>Municipal clerks (Sport and recreation)</t>
  </si>
  <si>
    <t>Municipal clerks (Health care)</t>
  </si>
  <si>
    <t>Municipal clerks (taxes and finances)</t>
  </si>
  <si>
    <t>Unemployed men under 19 years</t>
  </si>
  <si>
    <t>Unemployed women under 19 years</t>
  </si>
  <si>
    <t>Unemployed men under 24 years</t>
  </si>
  <si>
    <t>Unemployed women under 24 years</t>
  </si>
  <si>
    <t>Unemployed men under 29 years</t>
  </si>
  <si>
    <t>Unemployed women under 29 years</t>
  </si>
  <si>
    <t>Unemployed men under 34 years</t>
  </si>
  <si>
    <t>Unemployed women under 34 years</t>
  </si>
  <si>
    <t>Unemployed women under 39 years</t>
  </si>
  <si>
    <t>Unemployed men under 39 years</t>
  </si>
  <si>
    <t>Unemployed men under 44 years</t>
  </si>
  <si>
    <t>Unemployed women under 44 years</t>
  </si>
  <si>
    <t>Unemployed men under 49 years</t>
  </si>
  <si>
    <t>Unemployed women under 49 years</t>
  </si>
  <si>
    <t>Unemployed men under 54 years</t>
  </si>
  <si>
    <t>Unemployed women under 54 years</t>
  </si>
  <si>
    <t>Unemployed men under 59 years</t>
  </si>
  <si>
    <t>Unemployed women under 59 years</t>
  </si>
  <si>
    <t>Unemployed men above 60 years</t>
  </si>
  <si>
    <t>Unemployed women above 60 years</t>
  </si>
  <si>
    <t>Total of business subjects</t>
  </si>
  <si>
    <t>Firms</t>
  </si>
  <si>
    <t>Trade firms</t>
  </si>
  <si>
    <t>Trade individuals</t>
  </si>
  <si>
    <t>Other firms</t>
  </si>
  <si>
    <t>Agriculture, hunting and forest firms</t>
  </si>
  <si>
    <t>Fishing firms</t>
  </si>
  <si>
    <t>Mining firms</t>
  </si>
  <si>
    <t>Processing indusrty firms</t>
  </si>
  <si>
    <t>Utilities firms</t>
  </si>
  <si>
    <t>Construction firms</t>
  </si>
  <si>
    <t>Trading, vehicle repairs and household firms</t>
  </si>
  <si>
    <t>Hotels and restaurants</t>
  </si>
  <si>
    <t>Traffic firms</t>
  </si>
  <si>
    <t>Financing firms</t>
  </si>
  <si>
    <t>Real estate firms</t>
  </si>
  <si>
    <t>Public management and social security firms</t>
  </si>
  <si>
    <t>Education firms</t>
  </si>
  <si>
    <t>Social and health care firms</t>
  </si>
  <si>
    <t>Cultural activity firms</t>
  </si>
  <si>
    <t>CO2 emission In the air</t>
  </si>
  <si>
    <t>HO emission in the air</t>
  </si>
  <si>
    <t>CO emission in the air</t>
  </si>
  <si>
    <t>Dust emission in the air</t>
  </si>
  <si>
    <t>Children born in health institutions</t>
  </si>
  <si>
    <t>Children born total</t>
  </si>
  <si>
    <t>Children born live</t>
  </si>
  <si>
    <t>Children born male</t>
  </si>
  <si>
    <t>Children born female</t>
  </si>
  <si>
    <t>Children born in marriage</t>
  </si>
  <si>
    <t xml:space="preserve">Children born illegitimate </t>
  </si>
  <si>
    <t>Children born with expert's help</t>
  </si>
  <si>
    <t>Children born without expert's help</t>
  </si>
  <si>
    <t>Children born by mother with finished 5th grade</t>
  </si>
  <si>
    <t>Children born by mother with finished primary school</t>
  </si>
  <si>
    <t>Children born by mother with finished secondary school</t>
  </si>
  <si>
    <t>Children born by mother with finished highschool</t>
  </si>
  <si>
    <t>Children born by mother with finished master's degree</t>
  </si>
  <si>
    <t>Children born by mother with unknown finished school</t>
  </si>
  <si>
    <t>Dead people</t>
  </si>
  <si>
    <t>Dead people (male)</t>
  </si>
  <si>
    <t>Dead people (infants)</t>
  </si>
  <si>
    <t>Dead people (male infants)</t>
  </si>
  <si>
    <t>Dead people medicated before death</t>
  </si>
  <si>
    <t>Dead infants medicated before death</t>
  </si>
  <si>
    <t>People that died in heath institution</t>
  </si>
  <si>
    <t>Percent of dead infants of total dead people</t>
  </si>
  <si>
    <t>Percent of medically treated of total dead people</t>
  </si>
  <si>
    <t>Percent of medically treated of total dead infants</t>
  </si>
  <si>
    <t>Percent od dead people that died in health institutions</t>
  </si>
  <si>
    <t>Total dead under 1 month</t>
  </si>
  <si>
    <t>Total dead under 11 months</t>
  </si>
  <si>
    <t>Total dead under 4 years</t>
  </si>
  <si>
    <t>Total dead under 14 years</t>
  </si>
  <si>
    <t>Tatol dead under 24 years</t>
  </si>
  <si>
    <t>Total dead under 34 years</t>
  </si>
  <si>
    <t>Total dead under 44 years</t>
  </si>
  <si>
    <t>Total dead under 54 years</t>
  </si>
  <si>
    <t>Total dead under 64 years</t>
  </si>
  <si>
    <t>Total dead under 74 years</t>
  </si>
  <si>
    <t>Total dead above 75 years</t>
  </si>
  <si>
    <t>Total dead (unknown age)</t>
  </si>
  <si>
    <t>Individual agricultural economies</t>
  </si>
  <si>
    <t>Agricultural establishments with fishponds</t>
  </si>
  <si>
    <t>Local roads</t>
  </si>
  <si>
    <t>Total schools (by register)</t>
  </si>
  <si>
    <t>Primary schools</t>
  </si>
  <si>
    <t>Secondary schools</t>
  </si>
  <si>
    <t>Other schools</t>
  </si>
  <si>
    <t>High schools</t>
  </si>
  <si>
    <t>Total classes in high schools</t>
  </si>
  <si>
    <t>Total students in high schools</t>
  </si>
  <si>
    <t>Total female students</t>
  </si>
  <si>
    <t>Total male students</t>
  </si>
  <si>
    <t>Total teachers in high schools</t>
  </si>
  <si>
    <t>Total students per teacher in high schools</t>
  </si>
  <si>
    <t>Children born by mother with no education</t>
  </si>
  <si>
    <t>Total households</t>
  </si>
  <si>
    <t>Total apartments</t>
  </si>
  <si>
    <t>Total area of built apartments</t>
  </si>
  <si>
    <t>Total area of apartments settled by individual families</t>
  </si>
  <si>
    <t>Total individual families in apartments</t>
  </si>
  <si>
    <t>Average apartment area per family member</t>
  </si>
  <si>
    <t>Other households</t>
  </si>
  <si>
    <t>Classes for handicaped children in primary schools</t>
  </si>
  <si>
    <t>Organizations from other countries</t>
  </si>
  <si>
    <t>Total kindergardens and nursery school</t>
  </si>
  <si>
    <t>Total number of children in kindergardens and nursery schools</t>
  </si>
  <si>
    <t>Total number of female children in kindergardens and nursery schools</t>
  </si>
  <si>
    <t>Total number of employees in kindergardens and nursery schools</t>
  </si>
  <si>
    <t>Total number of female employees in kindergardens and nursery schools</t>
  </si>
  <si>
    <t>Professional workers in kindergardens and nursery schools</t>
  </si>
  <si>
    <t>Professional female workers in kindergardens and nursery schools</t>
  </si>
  <si>
    <t>Professional assistants in kindergardens and nursery schools</t>
  </si>
  <si>
    <t>Professional female assistants in kindergardens and nursery schools</t>
  </si>
  <si>
    <t>Professional assistants (music pedagogues) in kindergardens and nursery schools</t>
  </si>
  <si>
    <t>Professional female assistants (music pedagogues) in kindergardens and nursery schools</t>
  </si>
  <si>
    <t>Professional assistants (art pedagogues) in kindergardens and nursery schools</t>
  </si>
  <si>
    <t>Professional female assistants (art pedagogues) in kindergardens and nursery schools</t>
  </si>
  <si>
    <t>Total educational employees in kindergardens and nursery schools</t>
  </si>
  <si>
    <t>Total educational female employees in kindergardens and nursery schools</t>
  </si>
  <si>
    <t>Total administrative employees in kindergardens and nursery schools</t>
  </si>
  <si>
    <t>Total administrative female employees in kindergardens and nursery schools</t>
  </si>
  <si>
    <t>Total technical employees in kindergardens and nursery schools</t>
  </si>
  <si>
    <t>Total technical female employees in kindergardens and nursery schools</t>
  </si>
  <si>
    <t>Total cook employees in kindergardens and nursery schools</t>
  </si>
  <si>
    <t>Total female cook employees in kindergardens and nursery schools</t>
  </si>
  <si>
    <t>Total graduated students</t>
  </si>
  <si>
    <t>Total intramural graduated students</t>
  </si>
  <si>
    <t>Total graduated students in high schools</t>
  </si>
  <si>
    <t>Total intramural graduated students in high schools</t>
  </si>
  <si>
    <t>Total number of students in faculties (vocational)</t>
  </si>
  <si>
    <t>Total intramural students in faculties (vocational)</t>
  </si>
  <si>
    <t>Total number of students in faculties (professional)</t>
  </si>
  <si>
    <t>Total intramural students in faculties (professionall)</t>
  </si>
  <si>
    <t>Total number of faculties</t>
  </si>
  <si>
    <t>Total graduated students in faculties</t>
  </si>
  <si>
    <t>Total graduated students in intramural faculties</t>
  </si>
  <si>
    <t>Total graduated students in art faculties</t>
  </si>
  <si>
    <t>Total graduated students in teology faculties</t>
  </si>
  <si>
    <t>Total number of Houses of Culture</t>
  </si>
  <si>
    <t>Total number of performances in Houses of Culture</t>
  </si>
  <si>
    <t>Total number of libraries</t>
  </si>
  <si>
    <t>Total number of post offices</t>
  </si>
  <si>
    <t>Total number of sport facilities</t>
  </si>
  <si>
    <t xml:space="preserve">Total number of national books in libraries </t>
  </si>
  <si>
    <t xml:space="preserve">Total number of scientific books in libraries </t>
  </si>
  <si>
    <t>Total number of general books in libraries</t>
  </si>
  <si>
    <t>number</t>
  </si>
  <si>
    <t xml:space="preserve"> number per km2</t>
  </si>
  <si>
    <t>kg/ha</t>
  </si>
  <si>
    <t>Unemployed males with low qualified education</t>
  </si>
  <si>
    <t>Unemployed females with low qualified education</t>
  </si>
  <si>
    <t>Unemployed males with semi-qualified education and low vocation education</t>
  </si>
  <si>
    <t>Unemployed females with semi-qualified education and low vocation education</t>
  </si>
  <si>
    <t xml:space="preserve">Unemployed males with qualified education </t>
  </si>
  <si>
    <t xml:space="preserve">Unemployed females with qualified education </t>
  </si>
  <si>
    <t xml:space="preserve">Unemployed males with high qualified education </t>
  </si>
  <si>
    <t xml:space="preserve">Unemployed females with high qualified education </t>
  </si>
  <si>
    <t xml:space="preserve">Unemployed males with secondary vocation education </t>
  </si>
  <si>
    <t xml:space="preserve">Unemployed females with secondary vocation education </t>
  </si>
  <si>
    <t>Unemployed males with high education (2 years)</t>
  </si>
  <si>
    <t>Unemployed females with high education (2 years)</t>
  </si>
  <si>
    <t>Unemployed males with high education</t>
  </si>
  <si>
    <t>Unemployed females with high education</t>
  </si>
  <si>
    <t>Unemployed males with a master's degree</t>
  </si>
  <si>
    <t>Unemployed females with a master's degree</t>
  </si>
  <si>
    <t>Unemployed males with a doctorate</t>
  </si>
  <si>
    <t>Unemployed females with a doctorate</t>
  </si>
  <si>
    <t>Children born by mother with finished highschool (2 years)</t>
  </si>
  <si>
    <t>Children born by mother with finished doctoracy</t>
  </si>
  <si>
    <t>Masculinity in kindergardens and nursery schools</t>
  </si>
  <si>
    <t>Total employees in kindergardens and nursery schools</t>
  </si>
  <si>
    <t>Total female employees in kindergardens and nursery schools</t>
  </si>
  <si>
    <t>Categories</t>
  </si>
  <si>
    <t>Kriva Palanka</t>
  </si>
  <si>
    <t>Rankovce</t>
  </si>
  <si>
    <t>Kratovo</t>
  </si>
  <si>
    <t>Probishtip</t>
  </si>
  <si>
    <t>Kochani</t>
  </si>
  <si>
    <t>Vinica</t>
  </si>
  <si>
    <t>Berovo</t>
  </si>
  <si>
    <t>Municipal clerks under 60 years (women)</t>
  </si>
  <si>
    <t>Municipal clerks above 60 years (women)</t>
  </si>
  <si>
    <t>Agricultural establishments with forests</t>
  </si>
  <si>
    <t>Total family members of individual families</t>
  </si>
  <si>
    <t>Primary schools for handicaped children</t>
  </si>
  <si>
    <t>Total number of students in primary schools for handicaped children</t>
  </si>
  <si>
    <t>Total number of students per teacher in primary schools for handicaped children</t>
  </si>
  <si>
    <t>Kindergardens in primary schools</t>
  </si>
  <si>
    <t>Total graduated students in intramural art faculties</t>
  </si>
  <si>
    <t>Total graduated students in intramural teology faculties</t>
  </si>
  <si>
    <t xml:space="preserve">Total number of high school books in libraries </t>
  </si>
  <si>
    <t>Total number of specialized books in libraries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</si>
</sst>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.0"/>
  </numFmts>
  <fonts count="32"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dotted"/>
      <right style="dotted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/>
    </xf>
    <xf numFmtId="0" fontId="1" fillId="0" borderId="0" xfId="0" applyFont="1" applyAlignment="1">
      <alignment/>
    </xf>
    <xf numFmtId="3" fontId="12" fillId="0" borderId="11" xfId="0" applyNumberFormat="1" applyFont="1" applyBorder="1" applyAlignment="1">
      <alignment horizontal="right" vertical="center"/>
    </xf>
    <xf numFmtId="3" fontId="12" fillId="0" borderId="12" xfId="0" applyNumberFormat="1" applyFont="1" applyBorder="1" applyAlignment="1">
      <alignment horizontal="right" vertical="center"/>
    </xf>
    <xf numFmtId="188" fontId="12" fillId="0" borderId="12" xfId="0" applyNumberFormat="1" applyFont="1" applyBorder="1" applyAlignment="1">
      <alignment horizontal="right" vertical="center"/>
    </xf>
    <xf numFmtId="4" fontId="12" fillId="0" borderId="12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/>
    </xf>
    <xf numFmtId="0" fontId="12" fillId="24" borderId="0" xfId="0" applyFont="1" applyFill="1" applyAlignment="1">
      <alignment horizontal="right"/>
    </xf>
    <xf numFmtId="0" fontId="15" fillId="0" borderId="10" xfId="0" applyFont="1" applyBorder="1" applyAlignment="1">
      <alignment horizontal="right" vertical="center"/>
    </xf>
    <xf numFmtId="3" fontId="12" fillId="0" borderId="12" xfId="0" applyNumberFormat="1" applyFont="1" applyBorder="1" applyAlignment="1">
      <alignment horizontal="right" vertical="center" wrapText="1"/>
    </xf>
    <xf numFmtId="3" fontId="12" fillId="0" borderId="11" xfId="0" applyNumberFormat="1" applyFont="1" applyBorder="1" applyAlignment="1">
      <alignment horizontal="right" vertical="center" wrapText="1"/>
    </xf>
    <xf numFmtId="3" fontId="12" fillId="0" borderId="13" xfId="0" applyNumberFormat="1" applyFont="1" applyBorder="1" applyAlignment="1">
      <alignment horizontal="right" vertical="center"/>
    </xf>
    <xf numFmtId="3" fontId="12" fillId="0" borderId="14" xfId="0" applyNumberFormat="1" applyFont="1" applyBorder="1" applyAlignment="1">
      <alignment horizontal="right" vertical="center" wrapText="1"/>
    </xf>
    <xf numFmtId="3" fontId="12" fillId="0" borderId="15" xfId="0" applyNumberFormat="1" applyFont="1" applyBorder="1" applyAlignment="1">
      <alignment horizontal="right" vertical="center"/>
    </xf>
    <xf numFmtId="3" fontId="12" fillId="0" borderId="15" xfId="0" applyNumberFormat="1" applyFont="1" applyBorder="1" applyAlignment="1">
      <alignment horizontal="right" vertical="center" wrapText="1"/>
    </xf>
    <xf numFmtId="0" fontId="12" fillId="0" borderId="16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right" vertical="center" wrapText="1"/>
    </xf>
    <xf numFmtId="0" fontId="15" fillId="0" borderId="17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188" fontId="12" fillId="0" borderId="15" xfId="0" applyNumberFormat="1" applyFont="1" applyBorder="1" applyAlignment="1">
      <alignment horizontal="right" vertical="center"/>
    </xf>
    <xf numFmtId="4" fontId="12" fillId="0" borderId="15" xfId="0" applyNumberFormat="1" applyFont="1" applyBorder="1" applyAlignment="1">
      <alignment horizontal="right" vertical="center"/>
    </xf>
    <xf numFmtId="188" fontId="12" fillId="0" borderId="13" xfId="0" applyNumberFormat="1" applyFont="1" applyBorder="1" applyAlignment="1">
      <alignment horizontal="right" vertical="center"/>
    </xf>
    <xf numFmtId="3" fontId="12" fillId="0" borderId="18" xfId="0" applyNumberFormat="1" applyFont="1" applyBorder="1" applyAlignment="1">
      <alignment horizontal="right" vertical="center" wrapText="1"/>
    </xf>
    <xf numFmtId="3" fontId="12" fillId="0" borderId="18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25" borderId="19" xfId="0" applyFont="1" applyFill="1" applyBorder="1" applyAlignment="1">
      <alignment horizontal="center" vertical="center"/>
    </xf>
    <xf numFmtId="0" fontId="8" fillId="25" borderId="20" xfId="0" applyFont="1" applyFill="1" applyBorder="1" applyAlignment="1">
      <alignment horizontal="center" vertical="center"/>
    </xf>
    <xf numFmtId="0" fontId="8" fillId="25" borderId="21" xfId="0" applyFont="1" applyFill="1" applyBorder="1" applyAlignment="1">
      <alignment horizontal="center" vertical="center"/>
    </xf>
    <xf numFmtId="0" fontId="6" fillId="25" borderId="22" xfId="0" applyFont="1" applyFill="1" applyBorder="1" applyAlignment="1">
      <alignment horizontal="center" vertical="center"/>
    </xf>
    <xf numFmtId="0" fontId="6" fillId="25" borderId="23" xfId="0" applyFont="1" applyFill="1" applyBorder="1" applyAlignment="1">
      <alignment horizontal="center" vertical="center"/>
    </xf>
    <xf numFmtId="0" fontId="6" fillId="25" borderId="24" xfId="0" applyFont="1" applyFill="1" applyBorder="1" applyAlignment="1">
      <alignment horizontal="center" vertical="center"/>
    </xf>
    <xf numFmtId="0" fontId="9" fillId="25" borderId="19" xfId="0" applyFont="1" applyFill="1" applyBorder="1" applyAlignment="1">
      <alignment horizontal="center"/>
    </xf>
    <xf numFmtId="0" fontId="9" fillId="25" borderId="20" xfId="0" applyFont="1" applyFill="1" applyBorder="1" applyAlignment="1">
      <alignment horizontal="center"/>
    </xf>
    <xf numFmtId="0" fontId="9" fillId="25" borderId="21" xfId="0" applyFont="1" applyFill="1" applyBorder="1" applyAlignment="1">
      <alignment horizontal="center"/>
    </xf>
    <xf numFmtId="0" fontId="8" fillId="25" borderId="22" xfId="0" applyFont="1" applyFill="1" applyBorder="1" applyAlignment="1">
      <alignment horizontal="center"/>
    </xf>
    <xf numFmtId="0" fontId="8" fillId="25" borderId="23" xfId="0" applyFont="1" applyFill="1" applyBorder="1" applyAlignment="1">
      <alignment horizontal="center"/>
    </xf>
    <xf numFmtId="0" fontId="8" fillId="25" borderId="24" xfId="0" applyFont="1" applyFill="1" applyBorder="1" applyAlignment="1">
      <alignment horizontal="center"/>
    </xf>
    <xf numFmtId="0" fontId="9" fillId="26" borderId="19" xfId="0" applyFont="1" applyFill="1" applyBorder="1" applyAlignment="1">
      <alignment horizontal="center"/>
    </xf>
    <xf numFmtId="0" fontId="9" fillId="26" borderId="20" xfId="0" applyFont="1" applyFill="1" applyBorder="1" applyAlignment="1">
      <alignment horizontal="center"/>
    </xf>
    <xf numFmtId="0" fontId="9" fillId="26" borderId="21" xfId="0" applyFont="1" applyFill="1" applyBorder="1" applyAlignment="1">
      <alignment horizontal="center"/>
    </xf>
    <xf numFmtId="0" fontId="9" fillId="26" borderId="22" xfId="0" applyFont="1" applyFill="1" applyBorder="1" applyAlignment="1">
      <alignment horizontal="center"/>
    </xf>
    <xf numFmtId="0" fontId="9" fillId="26" borderId="23" xfId="0" applyFont="1" applyFill="1" applyBorder="1" applyAlignment="1">
      <alignment horizontal="center"/>
    </xf>
    <xf numFmtId="0" fontId="9" fillId="26" borderId="24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3"/>
  <sheetViews>
    <sheetView showGridLines="0" tabSelected="1" zoomScalePageLayoutView="0" workbookViewId="0" topLeftCell="A1">
      <pane xSplit="2" ySplit="3" topLeftCell="C20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4" sqref="A4:A220"/>
    </sheetView>
  </sheetViews>
  <sheetFormatPr defaultColWidth="8.8515625" defaultRowHeight="15"/>
  <cols>
    <col min="1" max="1" width="20.57421875" style="1" customWidth="1"/>
    <col min="2" max="2" width="7.140625" style="1" bestFit="1" customWidth="1"/>
    <col min="3" max="3" width="10.00390625" style="17" bestFit="1" customWidth="1"/>
    <col min="4" max="5" width="10.140625" style="1" bestFit="1" customWidth="1"/>
    <col min="6" max="6" width="10.140625" style="9" bestFit="1" customWidth="1"/>
    <col min="7" max="7" width="10.00390625" style="17" bestFit="1" customWidth="1"/>
    <col min="8" max="10" width="9.28125" style="1" bestFit="1" customWidth="1"/>
    <col min="11" max="11" width="10.00390625" style="17" bestFit="1" customWidth="1"/>
    <col min="12" max="14" width="9.28125" style="1" bestFit="1" customWidth="1"/>
    <col min="15" max="15" width="9.28125" style="17" customWidth="1"/>
    <col min="16" max="18" width="9.28125" style="1" bestFit="1" customWidth="1"/>
    <col min="19" max="16384" width="8.8515625" style="1" customWidth="1"/>
  </cols>
  <sheetData>
    <row r="1" spans="1:18" ht="15" customHeight="1">
      <c r="A1" s="42" t="s">
        <v>71</v>
      </c>
      <c r="B1" s="43"/>
      <c r="C1" s="46" t="s">
        <v>72</v>
      </c>
      <c r="D1" s="47"/>
      <c r="E1" s="47"/>
      <c r="F1" s="48"/>
      <c r="G1" s="52" t="s">
        <v>73</v>
      </c>
      <c r="H1" s="53"/>
      <c r="I1" s="53"/>
      <c r="J1" s="54"/>
      <c r="K1" s="58" t="s">
        <v>74</v>
      </c>
      <c r="L1" s="59"/>
      <c r="M1" s="59"/>
      <c r="N1" s="60"/>
      <c r="O1" s="36" t="s">
        <v>74</v>
      </c>
      <c r="P1" s="37"/>
      <c r="Q1" s="37"/>
      <c r="R1" s="38"/>
    </row>
    <row r="2" spans="1:18" ht="15" customHeight="1" thickBot="1">
      <c r="A2" s="44"/>
      <c r="B2" s="45"/>
      <c r="C2" s="49" t="s">
        <v>0</v>
      </c>
      <c r="D2" s="50"/>
      <c r="E2" s="50"/>
      <c r="F2" s="51"/>
      <c r="G2" s="55"/>
      <c r="H2" s="56"/>
      <c r="I2" s="56"/>
      <c r="J2" s="57"/>
      <c r="K2" s="61"/>
      <c r="L2" s="62"/>
      <c r="M2" s="62"/>
      <c r="N2" s="63"/>
      <c r="O2" s="39"/>
      <c r="P2" s="40"/>
      <c r="Q2" s="40"/>
      <c r="R2" s="41"/>
    </row>
    <row r="3" spans="1:18" ht="15" customHeight="1" thickBot="1">
      <c r="A3" s="3" t="s">
        <v>284</v>
      </c>
      <c r="B3" s="3" t="s">
        <v>82</v>
      </c>
      <c r="C3" s="19">
        <v>2007</v>
      </c>
      <c r="D3" s="8">
        <v>2006</v>
      </c>
      <c r="E3" s="8">
        <v>2005</v>
      </c>
      <c r="F3" s="8">
        <v>2004</v>
      </c>
      <c r="G3" s="28">
        <v>2007</v>
      </c>
      <c r="H3" s="29">
        <v>2006</v>
      </c>
      <c r="I3" s="29">
        <v>2005</v>
      </c>
      <c r="J3" s="29">
        <v>2004</v>
      </c>
      <c r="K3" s="19">
        <v>2007</v>
      </c>
      <c r="L3" s="8">
        <v>2006</v>
      </c>
      <c r="M3" s="8">
        <v>2005</v>
      </c>
      <c r="N3" s="8">
        <v>2004</v>
      </c>
      <c r="O3" s="8">
        <v>2007</v>
      </c>
      <c r="P3" s="8">
        <v>2006</v>
      </c>
      <c r="Q3" s="8">
        <v>2005</v>
      </c>
      <c r="R3" s="8">
        <v>2004</v>
      </c>
    </row>
    <row r="4" spans="1:18" ht="14.25">
      <c r="A4" s="4" t="s">
        <v>75</v>
      </c>
      <c r="B4" s="5" t="s">
        <v>1</v>
      </c>
      <c r="C4" s="21">
        <v>25333</v>
      </c>
      <c r="D4" s="21">
        <v>25333</v>
      </c>
      <c r="E4" s="21">
        <v>25333</v>
      </c>
      <c r="F4" s="23">
        <v>25333</v>
      </c>
      <c r="G4" s="33">
        <v>3911</v>
      </c>
      <c r="H4" s="33">
        <v>3911</v>
      </c>
      <c r="I4" s="33">
        <v>3911</v>
      </c>
      <c r="J4" s="33">
        <v>3911</v>
      </c>
      <c r="K4" s="26">
        <v>480</v>
      </c>
      <c r="L4" s="10">
        <v>480</v>
      </c>
      <c r="M4" s="10">
        <v>480</v>
      </c>
      <c r="N4" s="10">
        <v>480</v>
      </c>
      <c r="O4" s="10">
        <v>480</v>
      </c>
      <c r="P4" s="10">
        <v>480</v>
      </c>
      <c r="Q4" s="10">
        <v>480</v>
      </c>
      <c r="R4" s="10">
        <v>480</v>
      </c>
    </row>
    <row r="5" spans="1:18" ht="14.25">
      <c r="A5" s="6" t="s">
        <v>76</v>
      </c>
      <c r="B5" s="7" t="s">
        <v>258</v>
      </c>
      <c r="C5" s="20">
        <v>2045177</v>
      </c>
      <c r="D5" s="11">
        <v>2043154</v>
      </c>
      <c r="E5" s="11">
        <v>2040830</v>
      </c>
      <c r="F5" s="24">
        <v>2038651</v>
      </c>
      <c r="G5" s="33">
        <v>159949</v>
      </c>
      <c r="H5" s="33">
        <v>159562</v>
      </c>
      <c r="I5" s="33">
        <v>159215</v>
      </c>
      <c r="J5" s="33">
        <v>159087</v>
      </c>
      <c r="K5" s="27">
        <v>18540</v>
      </c>
      <c r="L5" s="11">
        <v>18487</v>
      </c>
      <c r="M5" s="11">
        <v>18330</v>
      </c>
      <c r="N5" s="11">
        <v>18240</v>
      </c>
      <c r="O5" s="11">
        <v>18540</v>
      </c>
      <c r="P5" s="11">
        <v>18487</v>
      </c>
      <c r="Q5" s="11">
        <v>18330</v>
      </c>
      <c r="R5" s="11">
        <v>18240</v>
      </c>
    </row>
    <row r="6" spans="1:18" ht="14.25">
      <c r="A6" s="6" t="s">
        <v>77</v>
      </c>
      <c r="B6" s="7" t="s">
        <v>258</v>
      </c>
      <c r="C6" s="20">
        <v>1795</v>
      </c>
      <c r="D6" s="20">
        <v>1795</v>
      </c>
      <c r="E6" s="20">
        <v>1795</v>
      </c>
      <c r="F6" s="25">
        <v>1795</v>
      </c>
      <c r="G6" s="33">
        <v>8</v>
      </c>
      <c r="H6" s="33">
        <v>8</v>
      </c>
      <c r="I6" s="33">
        <v>8</v>
      </c>
      <c r="J6" s="33">
        <v>8</v>
      </c>
      <c r="K6" s="27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</row>
    <row r="7" spans="1:18" ht="14.25">
      <c r="A7" s="6" t="s">
        <v>78</v>
      </c>
      <c r="B7" s="7" t="s">
        <v>258</v>
      </c>
      <c r="C7" s="15">
        <v>3000</v>
      </c>
      <c r="D7" s="11">
        <v>3000</v>
      </c>
      <c r="E7" s="11">
        <v>3000</v>
      </c>
      <c r="F7" s="24">
        <v>3000</v>
      </c>
      <c r="G7" s="33">
        <v>221</v>
      </c>
      <c r="H7" s="33">
        <v>221</v>
      </c>
      <c r="I7" s="33">
        <v>221</v>
      </c>
      <c r="J7" s="33">
        <v>221</v>
      </c>
      <c r="K7" s="27">
        <v>34</v>
      </c>
      <c r="L7" s="11">
        <v>34</v>
      </c>
      <c r="M7" s="11">
        <v>34</v>
      </c>
      <c r="N7" s="11">
        <v>34</v>
      </c>
      <c r="O7" s="11">
        <v>34</v>
      </c>
      <c r="P7" s="11">
        <v>34</v>
      </c>
      <c r="Q7" s="11">
        <v>34</v>
      </c>
      <c r="R7" s="11">
        <v>34</v>
      </c>
    </row>
    <row r="8" spans="1:18" ht="22.5">
      <c r="A8" s="6" t="s">
        <v>79</v>
      </c>
      <c r="B8" s="7" t="s">
        <v>259</v>
      </c>
      <c r="C8" s="15">
        <v>86</v>
      </c>
      <c r="D8" s="11">
        <v>84</v>
      </c>
      <c r="E8" s="11">
        <v>81</v>
      </c>
      <c r="F8" s="24">
        <v>79</v>
      </c>
      <c r="G8" s="33">
        <v>44</v>
      </c>
      <c r="H8" s="33">
        <v>43</v>
      </c>
      <c r="I8" s="33">
        <v>44</v>
      </c>
      <c r="J8" s="33">
        <v>43</v>
      </c>
      <c r="K8" s="27">
        <v>38.3</v>
      </c>
      <c r="L8" s="15">
        <v>38.2</v>
      </c>
      <c r="M8" s="15">
        <v>38.2</v>
      </c>
      <c r="N8" s="15">
        <v>38.1</v>
      </c>
      <c r="O8" s="15">
        <v>38.3</v>
      </c>
      <c r="P8" s="15">
        <v>38.2</v>
      </c>
      <c r="Q8" s="15">
        <v>38.2</v>
      </c>
      <c r="R8" s="15">
        <v>38.1</v>
      </c>
    </row>
    <row r="9" spans="1:18" ht="14.25">
      <c r="A9" s="6" t="s">
        <v>80</v>
      </c>
      <c r="B9" s="7" t="s">
        <v>258</v>
      </c>
      <c r="C9" s="15">
        <f>K9*62</f>
        <v>1550</v>
      </c>
      <c r="D9" s="11">
        <f aca="true" t="shared" si="0" ref="D9:F37">C9/1.02</f>
        <v>1519.6078431372548</v>
      </c>
      <c r="E9" s="11">
        <f t="shared" si="0"/>
        <v>1489.8116109188772</v>
      </c>
      <c r="F9" s="24">
        <f t="shared" si="0"/>
        <v>1460.599618547919</v>
      </c>
      <c r="G9" s="33">
        <v>247</v>
      </c>
      <c r="H9" s="33">
        <v>236</v>
      </c>
      <c r="I9" s="33">
        <v>227</v>
      </c>
      <c r="J9" s="33">
        <v>218</v>
      </c>
      <c r="K9" s="22">
        <v>25</v>
      </c>
      <c r="L9" s="11">
        <v>24</v>
      </c>
      <c r="M9" s="11">
        <v>22</v>
      </c>
      <c r="N9" s="11">
        <v>22</v>
      </c>
      <c r="O9" s="11">
        <v>25</v>
      </c>
      <c r="P9" s="11">
        <v>24</v>
      </c>
      <c r="Q9" s="11">
        <v>22</v>
      </c>
      <c r="R9" s="11">
        <v>22</v>
      </c>
    </row>
    <row r="10" spans="1:18" ht="25.5">
      <c r="A10" s="6" t="s">
        <v>81</v>
      </c>
      <c r="B10" s="7" t="s">
        <v>258</v>
      </c>
      <c r="C10" s="15">
        <f>K10*62</f>
        <v>1178</v>
      </c>
      <c r="D10" s="11">
        <f t="shared" si="0"/>
        <v>1154.9019607843138</v>
      </c>
      <c r="E10" s="11">
        <f t="shared" si="0"/>
        <v>1132.2568242983468</v>
      </c>
      <c r="F10" s="24">
        <f t="shared" si="0"/>
        <v>1110.0557100964184</v>
      </c>
      <c r="G10" s="33">
        <v>110</v>
      </c>
      <c r="H10" s="33">
        <v>106</v>
      </c>
      <c r="I10" s="33">
        <v>100</v>
      </c>
      <c r="J10" s="33">
        <v>96</v>
      </c>
      <c r="K10" s="22">
        <v>19</v>
      </c>
      <c r="L10" s="11">
        <v>18</v>
      </c>
      <c r="M10" s="11">
        <v>17</v>
      </c>
      <c r="N10" s="11">
        <v>17</v>
      </c>
      <c r="O10" s="11">
        <v>19</v>
      </c>
      <c r="P10" s="11">
        <v>18</v>
      </c>
      <c r="Q10" s="11">
        <v>17</v>
      </c>
      <c r="R10" s="11">
        <v>17</v>
      </c>
    </row>
    <row r="11" spans="1:18" ht="25.5">
      <c r="A11" s="6" t="s">
        <v>83</v>
      </c>
      <c r="B11" s="7" t="s">
        <v>258</v>
      </c>
      <c r="C11" s="15">
        <f aca="true" t="shared" si="1" ref="C11:C74">K11*62</f>
        <v>0</v>
      </c>
      <c r="D11" s="11">
        <f t="shared" si="0"/>
        <v>0</v>
      </c>
      <c r="E11" s="11">
        <f t="shared" si="0"/>
        <v>0</v>
      </c>
      <c r="F11" s="24">
        <f t="shared" si="0"/>
        <v>0</v>
      </c>
      <c r="G11" s="33">
        <v>7</v>
      </c>
      <c r="H11" s="33">
        <v>7</v>
      </c>
      <c r="I11" s="33">
        <v>7</v>
      </c>
      <c r="J11" s="33">
        <v>7</v>
      </c>
      <c r="K11" s="22">
        <v>0</v>
      </c>
      <c r="L11" s="11">
        <v>0</v>
      </c>
      <c r="M11" s="11">
        <v>1</v>
      </c>
      <c r="N11" s="11">
        <v>0</v>
      </c>
      <c r="O11" s="11">
        <v>0</v>
      </c>
      <c r="P11" s="11">
        <v>0</v>
      </c>
      <c r="Q11" s="11">
        <v>1</v>
      </c>
      <c r="R11" s="11">
        <v>0</v>
      </c>
    </row>
    <row r="12" spans="1:18" ht="25.5">
      <c r="A12" s="6" t="s">
        <v>84</v>
      </c>
      <c r="B12" s="7" t="s">
        <v>258</v>
      </c>
      <c r="C12" s="15">
        <f t="shared" si="1"/>
        <v>62</v>
      </c>
      <c r="D12" s="11">
        <f t="shared" si="0"/>
        <v>60.78431372549019</v>
      </c>
      <c r="E12" s="11">
        <f t="shared" si="0"/>
        <v>59.592464436755094</v>
      </c>
      <c r="F12" s="24">
        <f t="shared" si="0"/>
        <v>58.423984741916755</v>
      </c>
      <c r="G12" s="33">
        <v>9</v>
      </c>
      <c r="H12" s="33">
        <v>10</v>
      </c>
      <c r="I12" s="33">
        <v>10</v>
      </c>
      <c r="J12" s="33">
        <v>11</v>
      </c>
      <c r="K12" s="22">
        <v>1</v>
      </c>
      <c r="L12" s="11">
        <v>1</v>
      </c>
      <c r="M12" s="11">
        <v>1</v>
      </c>
      <c r="N12" s="11">
        <v>1</v>
      </c>
      <c r="O12" s="11">
        <v>1</v>
      </c>
      <c r="P12" s="11">
        <v>1</v>
      </c>
      <c r="Q12" s="11">
        <v>1</v>
      </c>
      <c r="R12" s="11">
        <v>1</v>
      </c>
    </row>
    <row r="13" spans="1:18" ht="25.5">
      <c r="A13" s="6" t="s">
        <v>85</v>
      </c>
      <c r="B13" s="7" t="s">
        <v>258</v>
      </c>
      <c r="C13" s="15">
        <f t="shared" si="1"/>
        <v>434</v>
      </c>
      <c r="D13" s="11">
        <f t="shared" si="0"/>
        <v>425.4901960784314</v>
      </c>
      <c r="E13" s="11">
        <f t="shared" si="0"/>
        <v>417.14725105728564</v>
      </c>
      <c r="F13" s="24">
        <f t="shared" si="0"/>
        <v>408.9678931934173</v>
      </c>
      <c r="G13" s="33">
        <v>52</v>
      </c>
      <c r="H13" s="33">
        <v>49</v>
      </c>
      <c r="I13" s="33">
        <v>43</v>
      </c>
      <c r="J13" s="33">
        <v>42</v>
      </c>
      <c r="K13" s="22">
        <v>7</v>
      </c>
      <c r="L13" s="11">
        <v>7</v>
      </c>
      <c r="M13" s="11">
        <v>6</v>
      </c>
      <c r="N13" s="11">
        <v>6</v>
      </c>
      <c r="O13" s="11">
        <v>7</v>
      </c>
      <c r="P13" s="11">
        <v>7</v>
      </c>
      <c r="Q13" s="11">
        <v>6</v>
      </c>
      <c r="R13" s="11">
        <v>6</v>
      </c>
    </row>
    <row r="14" spans="1:18" ht="25.5">
      <c r="A14" s="6" t="s">
        <v>86</v>
      </c>
      <c r="B14" s="7" t="s">
        <v>258</v>
      </c>
      <c r="C14" s="15">
        <f t="shared" si="1"/>
        <v>434</v>
      </c>
      <c r="D14" s="11">
        <f t="shared" si="0"/>
        <v>425.4901960784314</v>
      </c>
      <c r="E14" s="11">
        <f t="shared" si="0"/>
        <v>417.14725105728564</v>
      </c>
      <c r="F14" s="24">
        <f t="shared" si="0"/>
        <v>408.9678931934173</v>
      </c>
      <c r="G14" s="33">
        <v>32</v>
      </c>
      <c r="H14" s="33">
        <v>29</v>
      </c>
      <c r="I14" s="33">
        <v>29</v>
      </c>
      <c r="J14" s="33">
        <v>26</v>
      </c>
      <c r="K14" s="22">
        <v>7</v>
      </c>
      <c r="L14" s="11">
        <v>5</v>
      </c>
      <c r="M14" s="11">
        <v>5</v>
      </c>
      <c r="N14" s="11">
        <v>4</v>
      </c>
      <c r="O14" s="11">
        <v>7</v>
      </c>
      <c r="P14" s="11">
        <v>5</v>
      </c>
      <c r="Q14" s="11">
        <v>5</v>
      </c>
      <c r="R14" s="11">
        <v>4</v>
      </c>
    </row>
    <row r="15" spans="1:18" ht="25.5">
      <c r="A15" s="6" t="s">
        <v>87</v>
      </c>
      <c r="B15" s="7" t="s">
        <v>258</v>
      </c>
      <c r="C15" s="15">
        <f t="shared" si="1"/>
        <v>744</v>
      </c>
      <c r="D15" s="11">
        <f t="shared" si="0"/>
        <v>729.4117647058823</v>
      </c>
      <c r="E15" s="11">
        <f t="shared" si="0"/>
        <v>715.1095732410611</v>
      </c>
      <c r="F15" s="24">
        <f t="shared" si="0"/>
        <v>701.087816903001</v>
      </c>
      <c r="G15" s="33">
        <v>94</v>
      </c>
      <c r="H15" s="33">
        <v>89</v>
      </c>
      <c r="I15" s="33">
        <v>83</v>
      </c>
      <c r="J15" s="33">
        <v>79</v>
      </c>
      <c r="K15" s="22">
        <v>12</v>
      </c>
      <c r="L15" s="11">
        <v>12</v>
      </c>
      <c r="M15" s="11">
        <v>12</v>
      </c>
      <c r="N15" s="11">
        <v>12</v>
      </c>
      <c r="O15" s="11">
        <v>12</v>
      </c>
      <c r="P15" s="11">
        <v>12</v>
      </c>
      <c r="Q15" s="11">
        <v>12</v>
      </c>
      <c r="R15" s="11">
        <v>12</v>
      </c>
    </row>
    <row r="16" spans="1:18" ht="25.5">
      <c r="A16" s="6" t="s">
        <v>88</v>
      </c>
      <c r="B16" s="7" t="s">
        <v>258</v>
      </c>
      <c r="C16" s="15">
        <f t="shared" si="1"/>
        <v>372</v>
      </c>
      <c r="D16" s="11">
        <f t="shared" si="0"/>
        <v>364.70588235294116</v>
      </c>
      <c r="E16" s="11">
        <f t="shared" si="0"/>
        <v>357.55478662053054</v>
      </c>
      <c r="F16" s="24">
        <f t="shared" si="0"/>
        <v>350.5439084515005</v>
      </c>
      <c r="G16" s="33">
        <v>41</v>
      </c>
      <c r="H16" s="33">
        <v>40</v>
      </c>
      <c r="I16" s="33">
        <v>42</v>
      </c>
      <c r="J16" s="33">
        <v>38</v>
      </c>
      <c r="K16" s="22">
        <v>6</v>
      </c>
      <c r="L16" s="11">
        <v>6</v>
      </c>
      <c r="M16" s="11">
        <v>6</v>
      </c>
      <c r="N16" s="11">
        <v>6</v>
      </c>
      <c r="O16" s="11">
        <v>6</v>
      </c>
      <c r="P16" s="11">
        <v>6</v>
      </c>
      <c r="Q16" s="11">
        <v>6</v>
      </c>
      <c r="R16" s="11">
        <v>6</v>
      </c>
    </row>
    <row r="17" spans="1:18" ht="25.5">
      <c r="A17" s="6" t="s">
        <v>89</v>
      </c>
      <c r="B17" s="7" t="s">
        <v>258</v>
      </c>
      <c r="C17" s="15">
        <f t="shared" si="1"/>
        <v>558</v>
      </c>
      <c r="D17" s="11">
        <f t="shared" si="0"/>
        <v>547.0588235294117</v>
      </c>
      <c r="E17" s="11">
        <f t="shared" si="0"/>
        <v>536.3321799307957</v>
      </c>
      <c r="F17" s="24">
        <f t="shared" si="0"/>
        <v>525.8158626772507</v>
      </c>
      <c r="G17" s="33">
        <v>68</v>
      </c>
      <c r="H17" s="33">
        <v>67</v>
      </c>
      <c r="I17" s="33">
        <v>64</v>
      </c>
      <c r="J17" s="33">
        <v>65</v>
      </c>
      <c r="K17" s="22">
        <v>9</v>
      </c>
      <c r="L17" s="11">
        <v>9</v>
      </c>
      <c r="M17" s="11">
        <v>9</v>
      </c>
      <c r="N17" s="11">
        <v>9</v>
      </c>
      <c r="O17" s="11">
        <v>9</v>
      </c>
      <c r="P17" s="11">
        <v>9</v>
      </c>
      <c r="Q17" s="11">
        <v>9</v>
      </c>
      <c r="R17" s="11">
        <v>9</v>
      </c>
    </row>
    <row r="18" spans="1:18" ht="25.5">
      <c r="A18" s="6" t="s">
        <v>292</v>
      </c>
      <c r="B18" s="7" t="s">
        <v>258</v>
      </c>
      <c r="C18" s="15">
        <f t="shared" si="1"/>
        <v>0</v>
      </c>
      <c r="D18" s="11">
        <f t="shared" si="0"/>
        <v>0</v>
      </c>
      <c r="E18" s="11">
        <f t="shared" si="0"/>
        <v>0</v>
      </c>
      <c r="F18" s="24">
        <f t="shared" si="0"/>
        <v>0</v>
      </c>
      <c r="G18" s="33">
        <v>45</v>
      </c>
      <c r="H18" s="33">
        <v>45</v>
      </c>
      <c r="I18" s="33">
        <v>45</v>
      </c>
      <c r="J18" s="33">
        <v>44</v>
      </c>
      <c r="K18" s="22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</row>
    <row r="19" spans="1:18" ht="25.5">
      <c r="A19" s="6" t="s">
        <v>90</v>
      </c>
      <c r="B19" s="7" t="s">
        <v>258</v>
      </c>
      <c r="C19" s="15">
        <f t="shared" si="1"/>
        <v>62</v>
      </c>
      <c r="D19" s="11">
        <f t="shared" si="0"/>
        <v>60.78431372549019</v>
      </c>
      <c r="E19" s="11">
        <f t="shared" si="0"/>
        <v>59.592464436755094</v>
      </c>
      <c r="F19" s="24">
        <f t="shared" si="0"/>
        <v>58.423984741916755</v>
      </c>
      <c r="G19" s="33">
        <v>6</v>
      </c>
      <c r="H19" s="33">
        <v>6</v>
      </c>
      <c r="I19" s="33">
        <v>6</v>
      </c>
      <c r="J19" s="33">
        <v>5</v>
      </c>
      <c r="K19" s="22">
        <v>1</v>
      </c>
      <c r="L19" s="11">
        <v>1</v>
      </c>
      <c r="M19" s="11">
        <v>1</v>
      </c>
      <c r="N19" s="11">
        <v>1</v>
      </c>
      <c r="O19" s="11">
        <v>1</v>
      </c>
      <c r="P19" s="11">
        <v>1</v>
      </c>
      <c r="Q19" s="11">
        <v>1</v>
      </c>
      <c r="R19" s="11">
        <v>1</v>
      </c>
    </row>
    <row r="20" spans="1:18" ht="25.5">
      <c r="A20" s="6" t="s">
        <v>293</v>
      </c>
      <c r="B20" s="7" t="s">
        <v>258</v>
      </c>
      <c r="C20" s="15">
        <f t="shared" si="1"/>
        <v>62</v>
      </c>
      <c r="D20" s="11">
        <f t="shared" si="0"/>
        <v>60.78431372549019</v>
      </c>
      <c r="E20" s="11">
        <f t="shared" si="0"/>
        <v>59.592464436755094</v>
      </c>
      <c r="F20" s="24">
        <f t="shared" si="0"/>
        <v>58.423984741916755</v>
      </c>
      <c r="G20" s="33">
        <v>3</v>
      </c>
      <c r="H20" s="33">
        <v>3</v>
      </c>
      <c r="I20" s="33">
        <v>3</v>
      </c>
      <c r="J20" s="33">
        <v>3</v>
      </c>
      <c r="K20" s="22">
        <v>1</v>
      </c>
      <c r="L20" s="11">
        <v>1</v>
      </c>
      <c r="M20" s="11">
        <v>1</v>
      </c>
      <c r="N20" s="11">
        <v>1</v>
      </c>
      <c r="O20" s="11">
        <v>1</v>
      </c>
      <c r="P20" s="11">
        <v>1</v>
      </c>
      <c r="Q20" s="11">
        <v>1</v>
      </c>
      <c r="R20" s="11">
        <v>1</v>
      </c>
    </row>
    <row r="21" spans="1:18" ht="25.5">
      <c r="A21" s="6" t="s">
        <v>92</v>
      </c>
      <c r="B21" s="7" t="s">
        <v>258</v>
      </c>
      <c r="C21" s="15">
        <f t="shared" si="1"/>
        <v>2728</v>
      </c>
      <c r="D21" s="11">
        <f t="shared" si="0"/>
        <v>2674.5098039215686</v>
      </c>
      <c r="E21" s="11">
        <f t="shared" si="0"/>
        <v>2622.0684352172243</v>
      </c>
      <c r="F21" s="24">
        <f t="shared" si="0"/>
        <v>2570.6553286443377</v>
      </c>
      <c r="G21" s="33">
        <v>355</v>
      </c>
      <c r="H21" s="33">
        <v>347</v>
      </c>
      <c r="I21" s="33">
        <v>333</v>
      </c>
      <c r="J21" s="33">
        <v>325</v>
      </c>
      <c r="K21" s="22">
        <v>44</v>
      </c>
      <c r="L21" s="11">
        <v>42</v>
      </c>
      <c r="M21" s="11">
        <v>40</v>
      </c>
      <c r="N21" s="11">
        <v>40</v>
      </c>
      <c r="O21" s="11">
        <v>44</v>
      </c>
      <c r="P21" s="11">
        <v>42</v>
      </c>
      <c r="Q21" s="11">
        <v>40</v>
      </c>
      <c r="R21" s="11">
        <v>40</v>
      </c>
    </row>
    <row r="22" spans="1:18" ht="25.5">
      <c r="A22" s="6" t="s">
        <v>91</v>
      </c>
      <c r="B22" s="7" t="s">
        <v>258</v>
      </c>
      <c r="C22" s="15">
        <f t="shared" si="1"/>
        <v>0</v>
      </c>
      <c r="D22" s="11">
        <f t="shared" si="0"/>
        <v>0</v>
      </c>
      <c r="E22" s="11">
        <f t="shared" si="0"/>
        <v>0</v>
      </c>
      <c r="F22" s="24">
        <f t="shared" si="0"/>
        <v>0</v>
      </c>
      <c r="G22" s="33">
        <v>27</v>
      </c>
      <c r="H22" s="33">
        <v>26</v>
      </c>
      <c r="I22" s="33">
        <v>23</v>
      </c>
      <c r="J22" s="33">
        <v>22</v>
      </c>
      <c r="K22" s="22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</row>
    <row r="23" spans="1:18" ht="25.5">
      <c r="A23" s="6" t="s">
        <v>93</v>
      </c>
      <c r="B23" s="7" t="s">
        <v>258</v>
      </c>
      <c r="C23" s="15">
        <f t="shared" si="1"/>
        <v>496</v>
      </c>
      <c r="D23" s="11">
        <f t="shared" si="0"/>
        <v>486.27450980392155</v>
      </c>
      <c r="E23" s="11">
        <f t="shared" si="0"/>
        <v>476.73971549404075</v>
      </c>
      <c r="F23" s="24">
        <f t="shared" si="0"/>
        <v>467.39187793533404</v>
      </c>
      <c r="G23" s="33">
        <v>12</v>
      </c>
      <c r="H23" s="33">
        <v>12</v>
      </c>
      <c r="I23" s="33">
        <v>12</v>
      </c>
      <c r="J23" s="33">
        <v>12</v>
      </c>
      <c r="K23" s="22">
        <v>8</v>
      </c>
      <c r="L23" s="11">
        <v>8</v>
      </c>
      <c r="M23" s="11">
        <v>8</v>
      </c>
      <c r="N23" s="11">
        <v>8</v>
      </c>
      <c r="O23" s="11">
        <v>8</v>
      </c>
      <c r="P23" s="11">
        <v>8</v>
      </c>
      <c r="Q23" s="11">
        <v>8</v>
      </c>
      <c r="R23" s="11">
        <v>8</v>
      </c>
    </row>
    <row r="24" spans="1:18" ht="38.25">
      <c r="A24" s="6" t="s">
        <v>94</v>
      </c>
      <c r="B24" s="7" t="s">
        <v>258</v>
      </c>
      <c r="C24" s="15">
        <f t="shared" si="1"/>
        <v>1054</v>
      </c>
      <c r="D24" s="11">
        <f t="shared" si="0"/>
        <v>1033.3333333333333</v>
      </c>
      <c r="E24" s="11">
        <f t="shared" si="0"/>
        <v>1013.0718954248365</v>
      </c>
      <c r="F24" s="24">
        <f t="shared" si="0"/>
        <v>993.2077406125848</v>
      </c>
      <c r="G24" s="33">
        <v>165</v>
      </c>
      <c r="H24" s="33">
        <v>154</v>
      </c>
      <c r="I24" s="33">
        <v>143</v>
      </c>
      <c r="J24" s="33">
        <v>134</v>
      </c>
      <c r="K24" s="22">
        <v>17</v>
      </c>
      <c r="L24" s="11">
        <v>15</v>
      </c>
      <c r="M24" s="11">
        <v>14</v>
      </c>
      <c r="N24" s="11">
        <v>14</v>
      </c>
      <c r="O24" s="11">
        <v>17</v>
      </c>
      <c r="P24" s="11">
        <v>15</v>
      </c>
      <c r="Q24" s="11">
        <v>14</v>
      </c>
      <c r="R24" s="11">
        <v>14</v>
      </c>
    </row>
    <row r="25" spans="1:18" ht="25.5">
      <c r="A25" s="6" t="s">
        <v>95</v>
      </c>
      <c r="B25" s="7" t="s">
        <v>258</v>
      </c>
      <c r="C25" s="15">
        <f t="shared" si="1"/>
        <v>1178</v>
      </c>
      <c r="D25" s="11">
        <f t="shared" si="0"/>
        <v>1154.9019607843138</v>
      </c>
      <c r="E25" s="11">
        <f t="shared" si="0"/>
        <v>1132.2568242983468</v>
      </c>
      <c r="F25" s="24">
        <f t="shared" si="0"/>
        <v>1110.0557100964184</v>
      </c>
      <c r="G25" s="33">
        <v>170</v>
      </c>
      <c r="H25" s="33">
        <v>152</v>
      </c>
      <c r="I25" s="33">
        <v>144</v>
      </c>
      <c r="J25" s="33">
        <v>134</v>
      </c>
      <c r="K25" s="22">
        <v>19</v>
      </c>
      <c r="L25" s="11">
        <v>16</v>
      </c>
      <c r="M25" s="11">
        <v>14</v>
      </c>
      <c r="N25" s="11">
        <v>13</v>
      </c>
      <c r="O25" s="11">
        <v>19</v>
      </c>
      <c r="P25" s="11">
        <v>16</v>
      </c>
      <c r="Q25" s="11">
        <v>14</v>
      </c>
      <c r="R25" s="11">
        <v>13</v>
      </c>
    </row>
    <row r="26" spans="1:18" ht="25.5">
      <c r="A26" s="6" t="s">
        <v>96</v>
      </c>
      <c r="B26" s="7" t="s">
        <v>258</v>
      </c>
      <c r="C26" s="15">
        <f t="shared" si="1"/>
        <v>0</v>
      </c>
      <c r="D26" s="11">
        <f t="shared" si="0"/>
        <v>0</v>
      </c>
      <c r="E26" s="11">
        <f t="shared" si="0"/>
        <v>0</v>
      </c>
      <c r="F26" s="24">
        <f t="shared" si="0"/>
        <v>0</v>
      </c>
      <c r="G26" s="33">
        <v>4</v>
      </c>
      <c r="H26" s="33">
        <v>3</v>
      </c>
      <c r="I26" s="33">
        <v>2</v>
      </c>
      <c r="J26" s="33">
        <v>2</v>
      </c>
      <c r="K26" s="22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</row>
    <row r="27" spans="1:18" ht="38.25">
      <c r="A27" s="6" t="s">
        <v>97</v>
      </c>
      <c r="B27" s="7" t="s">
        <v>258</v>
      </c>
      <c r="C27" s="15">
        <f t="shared" si="1"/>
        <v>372</v>
      </c>
      <c r="D27" s="11">
        <f t="shared" si="0"/>
        <v>364.70588235294116</v>
      </c>
      <c r="E27" s="11">
        <f t="shared" si="0"/>
        <v>357.55478662053054</v>
      </c>
      <c r="F27" s="24">
        <f t="shared" si="0"/>
        <v>350.5439084515005</v>
      </c>
      <c r="G27" s="33">
        <v>69</v>
      </c>
      <c r="H27" s="33">
        <v>62</v>
      </c>
      <c r="I27" s="33">
        <v>59</v>
      </c>
      <c r="J27" s="33">
        <v>54</v>
      </c>
      <c r="K27" s="22">
        <v>6</v>
      </c>
      <c r="L27" s="11">
        <v>6</v>
      </c>
      <c r="M27" s="11">
        <v>6</v>
      </c>
      <c r="N27" s="11">
        <v>6</v>
      </c>
      <c r="O27" s="11">
        <v>6</v>
      </c>
      <c r="P27" s="11">
        <v>6</v>
      </c>
      <c r="Q27" s="11">
        <v>6</v>
      </c>
      <c r="R27" s="11">
        <v>6</v>
      </c>
    </row>
    <row r="28" spans="1:18" ht="38.25">
      <c r="A28" s="6" t="s">
        <v>98</v>
      </c>
      <c r="B28" s="7" t="s">
        <v>258</v>
      </c>
      <c r="C28" s="15">
        <f t="shared" si="1"/>
        <v>248</v>
      </c>
      <c r="D28" s="11">
        <f t="shared" si="0"/>
        <v>243.13725490196077</v>
      </c>
      <c r="E28" s="11">
        <f t="shared" si="0"/>
        <v>238.36985774702038</v>
      </c>
      <c r="F28" s="24">
        <f t="shared" si="0"/>
        <v>233.69593896766702</v>
      </c>
      <c r="G28" s="33">
        <v>25</v>
      </c>
      <c r="H28" s="33">
        <v>22</v>
      </c>
      <c r="I28" s="33">
        <v>22</v>
      </c>
      <c r="J28" s="33">
        <v>20</v>
      </c>
      <c r="K28" s="22">
        <v>4</v>
      </c>
      <c r="L28" s="11">
        <v>3</v>
      </c>
      <c r="M28" s="11">
        <v>3</v>
      </c>
      <c r="N28" s="11">
        <v>3</v>
      </c>
      <c r="O28" s="11">
        <v>4</v>
      </c>
      <c r="P28" s="11">
        <v>3</v>
      </c>
      <c r="Q28" s="11">
        <v>3</v>
      </c>
      <c r="R28" s="11">
        <v>3</v>
      </c>
    </row>
    <row r="29" spans="1:18" ht="25.5">
      <c r="A29" s="6" t="s">
        <v>99</v>
      </c>
      <c r="B29" s="7" t="s">
        <v>258</v>
      </c>
      <c r="C29" s="15">
        <f t="shared" si="1"/>
        <v>434</v>
      </c>
      <c r="D29" s="11">
        <f t="shared" si="0"/>
        <v>425.4901960784314</v>
      </c>
      <c r="E29" s="11">
        <f t="shared" si="0"/>
        <v>417.14725105728564</v>
      </c>
      <c r="F29" s="24">
        <f t="shared" si="0"/>
        <v>408.9678931934173</v>
      </c>
      <c r="G29" s="33">
        <v>46</v>
      </c>
      <c r="H29" s="33">
        <v>40</v>
      </c>
      <c r="I29" s="33">
        <v>38</v>
      </c>
      <c r="J29" s="33">
        <v>34</v>
      </c>
      <c r="K29" s="22">
        <v>7</v>
      </c>
      <c r="L29" s="11">
        <v>6</v>
      </c>
      <c r="M29" s="11">
        <v>6</v>
      </c>
      <c r="N29" s="11">
        <v>5</v>
      </c>
      <c r="O29" s="11">
        <v>7</v>
      </c>
      <c r="P29" s="11">
        <v>6</v>
      </c>
      <c r="Q29" s="11">
        <v>6</v>
      </c>
      <c r="R29" s="11">
        <v>5</v>
      </c>
    </row>
    <row r="30" spans="1:18" ht="25.5">
      <c r="A30" s="6" t="s">
        <v>100</v>
      </c>
      <c r="B30" s="7" t="s">
        <v>258</v>
      </c>
      <c r="C30" s="15">
        <f t="shared" si="1"/>
        <v>372</v>
      </c>
      <c r="D30" s="11">
        <f t="shared" si="0"/>
        <v>364.70588235294116</v>
      </c>
      <c r="E30" s="11">
        <f t="shared" si="0"/>
        <v>357.55478662053054</v>
      </c>
      <c r="F30" s="24">
        <f t="shared" si="0"/>
        <v>350.5439084515005</v>
      </c>
      <c r="G30" s="33">
        <v>30</v>
      </c>
      <c r="H30" s="33">
        <v>26</v>
      </c>
      <c r="I30" s="33">
        <v>22</v>
      </c>
      <c r="J30" s="33">
        <v>21</v>
      </c>
      <c r="K30" s="22">
        <v>6</v>
      </c>
      <c r="L30" s="11">
        <v>5</v>
      </c>
      <c r="M30" s="11">
        <v>5</v>
      </c>
      <c r="N30" s="11">
        <v>4</v>
      </c>
      <c r="O30" s="11">
        <v>6</v>
      </c>
      <c r="P30" s="11">
        <v>5</v>
      </c>
      <c r="Q30" s="11">
        <v>5</v>
      </c>
      <c r="R30" s="11">
        <v>4</v>
      </c>
    </row>
    <row r="31" spans="1:18" ht="25.5">
      <c r="A31" s="6" t="s">
        <v>101</v>
      </c>
      <c r="B31" s="7" t="s">
        <v>258</v>
      </c>
      <c r="C31" s="15">
        <f t="shared" si="1"/>
        <v>186</v>
      </c>
      <c r="D31" s="11">
        <f t="shared" si="0"/>
        <v>182.35294117647058</v>
      </c>
      <c r="E31" s="11">
        <f t="shared" si="0"/>
        <v>178.77739331026527</v>
      </c>
      <c r="F31" s="24">
        <f t="shared" si="0"/>
        <v>175.27195422575025</v>
      </c>
      <c r="G31" s="33">
        <v>20</v>
      </c>
      <c r="H31" s="33">
        <v>17</v>
      </c>
      <c r="I31" s="33">
        <v>15</v>
      </c>
      <c r="J31" s="33">
        <v>11</v>
      </c>
      <c r="K31" s="22">
        <v>3</v>
      </c>
      <c r="L31" s="11">
        <v>2</v>
      </c>
      <c r="M31" s="11">
        <v>2</v>
      </c>
      <c r="N31" s="11">
        <v>2</v>
      </c>
      <c r="O31" s="11">
        <v>3</v>
      </c>
      <c r="P31" s="11">
        <v>2</v>
      </c>
      <c r="Q31" s="11">
        <v>2</v>
      </c>
      <c r="R31" s="11">
        <v>2</v>
      </c>
    </row>
    <row r="32" spans="1:18" ht="25.5">
      <c r="A32" s="6" t="s">
        <v>102</v>
      </c>
      <c r="B32" s="7" t="s">
        <v>258</v>
      </c>
      <c r="C32" s="15">
        <f t="shared" si="1"/>
        <v>124</v>
      </c>
      <c r="D32" s="11">
        <f t="shared" si="0"/>
        <v>121.56862745098039</v>
      </c>
      <c r="E32" s="11">
        <f t="shared" si="0"/>
        <v>119.18492887351019</v>
      </c>
      <c r="F32" s="24">
        <f t="shared" si="0"/>
        <v>116.84796948383351</v>
      </c>
      <c r="G32" s="33">
        <v>9</v>
      </c>
      <c r="H32" s="33">
        <v>9</v>
      </c>
      <c r="I32" s="33">
        <v>9</v>
      </c>
      <c r="J32" s="33">
        <v>7</v>
      </c>
      <c r="K32" s="22">
        <v>2</v>
      </c>
      <c r="L32" s="11">
        <v>2</v>
      </c>
      <c r="M32" s="11">
        <v>2</v>
      </c>
      <c r="N32" s="11">
        <v>2</v>
      </c>
      <c r="O32" s="11">
        <v>2</v>
      </c>
      <c r="P32" s="11">
        <v>2</v>
      </c>
      <c r="Q32" s="11">
        <v>2</v>
      </c>
      <c r="R32" s="11">
        <v>2</v>
      </c>
    </row>
    <row r="33" spans="1:18" ht="25.5">
      <c r="A33" s="6" t="s">
        <v>103</v>
      </c>
      <c r="B33" s="7" t="s">
        <v>258</v>
      </c>
      <c r="C33" s="15">
        <f t="shared" si="1"/>
        <v>124</v>
      </c>
      <c r="D33" s="11">
        <f t="shared" si="0"/>
        <v>121.56862745098039</v>
      </c>
      <c r="E33" s="11">
        <f t="shared" si="0"/>
        <v>119.18492887351019</v>
      </c>
      <c r="F33" s="24">
        <f t="shared" si="0"/>
        <v>116.84796948383351</v>
      </c>
      <c r="G33" s="33">
        <v>13</v>
      </c>
      <c r="H33" s="33">
        <v>13</v>
      </c>
      <c r="I33" s="33">
        <v>11</v>
      </c>
      <c r="J33" s="33">
        <v>9</v>
      </c>
      <c r="K33" s="22">
        <v>2</v>
      </c>
      <c r="L33" s="11">
        <v>2</v>
      </c>
      <c r="M33" s="11">
        <v>2</v>
      </c>
      <c r="N33" s="11">
        <v>1</v>
      </c>
      <c r="O33" s="11">
        <v>2</v>
      </c>
      <c r="P33" s="11">
        <v>2</v>
      </c>
      <c r="Q33" s="11">
        <v>2</v>
      </c>
      <c r="R33" s="11">
        <v>1</v>
      </c>
    </row>
    <row r="34" spans="1:18" ht="25.5">
      <c r="A34" s="6" t="s">
        <v>104</v>
      </c>
      <c r="B34" s="7" t="s">
        <v>258</v>
      </c>
      <c r="C34" s="15">
        <f t="shared" si="1"/>
        <v>62</v>
      </c>
      <c r="D34" s="11">
        <f t="shared" si="0"/>
        <v>60.78431372549019</v>
      </c>
      <c r="E34" s="11">
        <f t="shared" si="0"/>
        <v>59.592464436755094</v>
      </c>
      <c r="F34" s="24">
        <f t="shared" si="0"/>
        <v>58.423984741916755</v>
      </c>
      <c r="G34" s="33">
        <v>8</v>
      </c>
      <c r="H34" s="33">
        <v>7</v>
      </c>
      <c r="I34" s="33">
        <v>7</v>
      </c>
      <c r="J34" s="33">
        <v>7</v>
      </c>
      <c r="K34" s="22">
        <v>1</v>
      </c>
      <c r="L34" s="11">
        <v>1</v>
      </c>
      <c r="M34" s="11">
        <v>1</v>
      </c>
      <c r="N34" s="11">
        <v>1</v>
      </c>
      <c r="O34" s="11">
        <v>1</v>
      </c>
      <c r="P34" s="11">
        <v>1</v>
      </c>
      <c r="Q34" s="11">
        <v>1</v>
      </c>
      <c r="R34" s="11">
        <v>1</v>
      </c>
    </row>
    <row r="35" spans="1:18" ht="14.25">
      <c r="A35" s="6" t="s">
        <v>105</v>
      </c>
      <c r="B35" s="7" t="s">
        <v>258</v>
      </c>
      <c r="C35" s="15">
        <f t="shared" si="1"/>
        <v>186</v>
      </c>
      <c r="D35" s="11">
        <f t="shared" si="0"/>
        <v>182.35294117647058</v>
      </c>
      <c r="E35" s="11">
        <f t="shared" si="0"/>
        <v>178.77739331026527</v>
      </c>
      <c r="F35" s="24">
        <f t="shared" si="0"/>
        <v>175.27195422575025</v>
      </c>
      <c r="G35" s="33">
        <v>26</v>
      </c>
      <c r="H35" s="33">
        <v>25</v>
      </c>
      <c r="I35" s="33">
        <v>24</v>
      </c>
      <c r="J35" s="33">
        <v>18</v>
      </c>
      <c r="K35" s="22">
        <v>3</v>
      </c>
      <c r="L35" s="11">
        <v>3</v>
      </c>
      <c r="M35" s="11">
        <v>2</v>
      </c>
      <c r="N35" s="11">
        <v>2</v>
      </c>
      <c r="O35" s="11">
        <v>3</v>
      </c>
      <c r="P35" s="11">
        <v>3</v>
      </c>
      <c r="Q35" s="11">
        <v>2</v>
      </c>
      <c r="R35" s="11">
        <v>2</v>
      </c>
    </row>
    <row r="36" spans="1:18" ht="25.5">
      <c r="A36" s="6" t="s">
        <v>106</v>
      </c>
      <c r="B36" s="7" t="s">
        <v>258</v>
      </c>
      <c r="C36" s="15">
        <f t="shared" si="1"/>
        <v>0</v>
      </c>
      <c r="D36" s="11">
        <f t="shared" si="0"/>
        <v>0</v>
      </c>
      <c r="E36" s="11">
        <f t="shared" si="0"/>
        <v>0</v>
      </c>
      <c r="F36" s="24">
        <f t="shared" si="0"/>
        <v>0</v>
      </c>
      <c r="G36" s="33">
        <v>3</v>
      </c>
      <c r="H36" s="33">
        <v>3</v>
      </c>
      <c r="I36" s="33">
        <v>3</v>
      </c>
      <c r="J36" s="33">
        <v>3</v>
      </c>
      <c r="K36" s="22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</row>
    <row r="37" spans="1:18" ht="25.5">
      <c r="A37" s="6" t="s">
        <v>107</v>
      </c>
      <c r="B37" s="7" t="s">
        <v>258</v>
      </c>
      <c r="C37" s="15">
        <f t="shared" si="1"/>
        <v>0</v>
      </c>
      <c r="D37" s="11">
        <f t="shared" si="0"/>
        <v>0</v>
      </c>
      <c r="E37" s="11">
        <f t="shared" si="0"/>
        <v>0</v>
      </c>
      <c r="F37" s="24">
        <f t="shared" si="0"/>
        <v>0</v>
      </c>
      <c r="G37" s="33">
        <v>0</v>
      </c>
      <c r="H37" s="33">
        <v>0</v>
      </c>
      <c r="I37" s="33">
        <v>0</v>
      </c>
      <c r="J37" s="33">
        <v>0</v>
      </c>
      <c r="K37" s="22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</row>
    <row r="38" spans="1:18" ht="25.5">
      <c r="A38" s="6" t="s">
        <v>108</v>
      </c>
      <c r="B38" s="7" t="s">
        <v>258</v>
      </c>
      <c r="C38" s="15">
        <f t="shared" si="1"/>
        <v>0</v>
      </c>
      <c r="D38" s="11">
        <f aca="true" t="shared" si="2" ref="D38:F39">C38/1.02</f>
        <v>0</v>
      </c>
      <c r="E38" s="11">
        <f t="shared" si="2"/>
        <v>0</v>
      </c>
      <c r="F38" s="24">
        <f t="shared" si="2"/>
        <v>0</v>
      </c>
      <c r="G38" s="33">
        <v>1</v>
      </c>
      <c r="H38" s="33">
        <v>0</v>
      </c>
      <c r="I38" s="33">
        <v>0</v>
      </c>
      <c r="J38" s="33">
        <v>0</v>
      </c>
      <c r="K38" s="22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</row>
    <row r="39" spans="1:18" ht="25.5">
      <c r="A39" s="6" t="s">
        <v>109</v>
      </c>
      <c r="B39" s="7" t="s">
        <v>258</v>
      </c>
      <c r="C39" s="15">
        <f t="shared" si="1"/>
        <v>124</v>
      </c>
      <c r="D39" s="11">
        <f t="shared" si="2"/>
        <v>121.56862745098039</v>
      </c>
      <c r="E39" s="11">
        <f t="shared" si="2"/>
        <v>119.18492887351019</v>
      </c>
      <c r="F39" s="24">
        <f t="shared" si="2"/>
        <v>116.84796948383351</v>
      </c>
      <c r="G39" s="33">
        <v>25</v>
      </c>
      <c r="H39" s="33">
        <v>23</v>
      </c>
      <c r="I39" s="33">
        <v>22</v>
      </c>
      <c r="J39" s="33">
        <v>18</v>
      </c>
      <c r="K39" s="22">
        <v>2</v>
      </c>
      <c r="L39" s="11">
        <v>2</v>
      </c>
      <c r="M39" s="11">
        <v>2</v>
      </c>
      <c r="N39" s="11">
        <v>1</v>
      </c>
      <c r="O39" s="11">
        <v>2</v>
      </c>
      <c r="P39" s="11">
        <v>2</v>
      </c>
      <c r="Q39" s="11">
        <v>2</v>
      </c>
      <c r="R39" s="11">
        <v>1</v>
      </c>
    </row>
    <row r="40" spans="1:18" ht="25.5">
      <c r="A40" s="35" t="s">
        <v>261</v>
      </c>
      <c r="B40" s="7" t="s">
        <v>258</v>
      </c>
      <c r="C40" s="15">
        <f t="shared" si="1"/>
        <v>58652</v>
      </c>
      <c r="D40" s="11">
        <f aca="true" t="shared" si="3" ref="D40:F59">C40/1.01</f>
        <v>58071.28712871287</v>
      </c>
      <c r="E40" s="11">
        <f t="shared" si="3"/>
        <v>57496.323889814725</v>
      </c>
      <c r="F40" s="24">
        <f t="shared" si="3"/>
        <v>56927.0533562522</v>
      </c>
      <c r="G40" s="33">
        <v>8830</v>
      </c>
      <c r="H40" s="33">
        <v>8819</v>
      </c>
      <c r="I40" s="33">
        <v>8809</v>
      </c>
      <c r="J40" s="33">
        <v>8798</v>
      </c>
      <c r="K40" s="22">
        <v>946</v>
      </c>
      <c r="L40" s="11">
        <f aca="true" t="shared" si="4" ref="L40:N59">K40/1.002</f>
        <v>944.1117764471057</v>
      </c>
      <c r="M40" s="11">
        <f t="shared" si="4"/>
        <v>942.2273218034987</v>
      </c>
      <c r="N40" s="11">
        <f t="shared" si="4"/>
        <v>940.3466285464059</v>
      </c>
      <c r="O40" s="11">
        <v>946</v>
      </c>
      <c r="P40" s="11">
        <f aca="true" t="shared" si="5" ref="P40:R59">O40/1.002</f>
        <v>944.1117764471057</v>
      </c>
      <c r="Q40" s="11">
        <f t="shared" si="5"/>
        <v>942.2273218034987</v>
      </c>
      <c r="R40" s="11">
        <f t="shared" si="5"/>
        <v>940.3466285464059</v>
      </c>
    </row>
    <row r="41" spans="1:18" ht="25.5">
      <c r="A41" s="35" t="s">
        <v>262</v>
      </c>
      <c r="B41" s="7" t="s">
        <v>258</v>
      </c>
      <c r="C41" s="15">
        <f t="shared" si="1"/>
        <v>56358</v>
      </c>
      <c r="D41" s="11">
        <f t="shared" si="3"/>
        <v>55800</v>
      </c>
      <c r="E41" s="11">
        <f t="shared" si="3"/>
        <v>55247.52475247525</v>
      </c>
      <c r="F41" s="24">
        <f t="shared" si="3"/>
        <v>54700.51955690618</v>
      </c>
      <c r="G41" s="33">
        <v>6638</v>
      </c>
      <c r="H41" s="33">
        <v>6628</v>
      </c>
      <c r="I41" s="33">
        <v>6619</v>
      </c>
      <c r="J41" s="33">
        <v>6609</v>
      </c>
      <c r="K41" s="22">
        <v>909</v>
      </c>
      <c r="L41" s="11">
        <f t="shared" si="4"/>
        <v>907.185628742515</v>
      </c>
      <c r="M41" s="11">
        <f t="shared" si="4"/>
        <v>905.3748789845458</v>
      </c>
      <c r="N41" s="11">
        <f t="shared" si="4"/>
        <v>903.5677434975507</v>
      </c>
      <c r="O41" s="11">
        <v>909</v>
      </c>
      <c r="P41" s="11">
        <f t="shared" si="5"/>
        <v>907.185628742515</v>
      </c>
      <c r="Q41" s="11">
        <f t="shared" si="5"/>
        <v>905.3748789845458</v>
      </c>
      <c r="R41" s="11">
        <f t="shared" si="5"/>
        <v>903.5677434975507</v>
      </c>
    </row>
    <row r="42" spans="1:18" ht="38.25">
      <c r="A42" s="35" t="s">
        <v>263</v>
      </c>
      <c r="B42" s="7" t="s">
        <v>258</v>
      </c>
      <c r="C42" s="15">
        <f t="shared" si="1"/>
        <v>6076</v>
      </c>
      <c r="D42" s="11">
        <f t="shared" si="3"/>
        <v>6015.841584158416</v>
      </c>
      <c r="E42" s="11">
        <f t="shared" si="3"/>
        <v>5956.278796196451</v>
      </c>
      <c r="F42" s="24">
        <f t="shared" si="3"/>
        <v>5897.305738808368</v>
      </c>
      <c r="G42" s="33">
        <v>1149</v>
      </c>
      <c r="H42" s="33">
        <v>1147</v>
      </c>
      <c r="I42" s="33">
        <v>1145</v>
      </c>
      <c r="J42" s="33">
        <v>1144</v>
      </c>
      <c r="K42" s="22">
        <v>98</v>
      </c>
      <c r="L42" s="11">
        <f t="shared" si="4"/>
        <v>97.80439121756487</v>
      </c>
      <c r="M42" s="11">
        <f t="shared" si="4"/>
        <v>97.60917287182123</v>
      </c>
      <c r="N42" s="11">
        <f t="shared" si="4"/>
        <v>97.41434418345432</v>
      </c>
      <c r="O42" s="11">
        <v>98</v>
      </c>
      <c r="P42" s="11">
        <f t="shared" si="5"/>
        <v>97.80439121756487</v>
      </c>
      <c r="Q42" s="11">
        <f t="shared" si="5"/>
        <v>97.60917287182123</v>
      </c>
      <c r="R42" s="11">
        <f t="shared" si="5"/>
        <v>97.41434418345432</v>
      </c>
    </row>
    <row r="43" spans="1:18" ht="38.25">
      <c r="A43" s="35" t="s">
        <v>264</v>
      </c>
      <c r="B43" s="7" t="s">
        <v>258</v>
      </c>
      <c r="C43" s="15">
        <f t="shared" si="1"/>
        <v>1116</v>
      </c>
      <c r="D43" s="11">
        <f t="shared" si="3"/>
        <v>1104.950495049505</v>
      </c>
      <c r="E43" s="11">
        <f t="shared" si="3"/>
        <v>1094.0103911381236</v>
      </c>
      <c r="F43" s="24">
        <f t="shared" si="3"/>
        <v>1083.178605087251</v>
      </c>
      <c r="G43" s="33">
        <v>428</v>
      </c>
      <c r="H43" s="33">
        <v>427</v>
      </c>
      <c r="I43" s="33">
        <v>427</v>
      </c>
      <c r="J43" s="33">
        <v>426</v>
      </c>
      <c r="K43" s="22">
        <v>18</v>
      </c>
      <c r="L43" s="11">
        <f t="shared" si="4"/>
        <v>17.964071856287426</v>
      </c>
      <c r="M43" s="11">
        <f t="shared" si="4"/>
        <v>17.92821542543655</v>
      </c>
      <c r="N43" s="11">
        <f t="shared" si="4"/>
        <v>17.892430564307936</v>
      </c>
      <c r="O43" s="11">
        <v>18</v>
      </c>
      <c r="P43" s="11">
        <f t="shared" si="5"/>
        <v>17.964071856287426</v>
      </c>
      <c r="Q43" s="11">
        <f t="shared" si="5"/>
        <v>17.92821542543655</v>
      </c>
      <c r="R43" s="11">
        <f t="shared" si="5"/>
        <v>17.892430564307936</v>
      </c>
    </row>
    <row r="44" spans="1:18" ht="25.5">
      <c r="A44" s="35" t="s">
        <v>265</v>
      </c>
      <c r="B44" s="7" t="s">
        <v>258</v>
      </c>
      <c r="C44" s="15">
        <f t="shared" si="1"/>
        <v>29822</v>
      </c>
      <c r="D44" s="11">
        <f t="shared" si="3"/>
        <v>29526.73267326733</v>
      </c>
      <c r="E44" s="11">
        <f t="shared" si="3"/>
        <v>29234.388785413197</v>
      </c>
      <c r="F44" s="24">
        <f t="shared" si="3"/>
        <v>28944.939391498214</v>
      </c>
      <c r="G44" s="33">
        <v>4478</v>
      </c>
      <c r="H44" s="33">
        <v>4472</v>
      </c>
      <c r="I44" s="33">
        <v>4466</v>
      </c>
      <c r="J44" s="33">
        <v>4459</v>
      </c>
      <c r="K44" s="22">
        <v>481</v>
      </c>
      <c r="L44" s="11">
        <f t="shared" si="4"/>
        <v>480.03992015968066</v>
      </c>
      <c r="M44" s="11">
        <f t="shared" si="4"/>
        <v>479.0817566463879</v>
      </c>
      <c r="N44" s="11">
        <f t="shared" si="4"/>
        <v>478.12550563511763</v>
      </c>
      <c r="O44" s="11">
        <v>481</v>
      </c>
      <c r="P44" s="11">
        <f t="shared" si="5"/>
        <v>480.03992015968066</v>
      </c>
      <c r="Q44" s="11">
        <f t="shared" si="5"/>
        <v>479.0817566463879</v>
      </c>
      <c r="R44" s="11">
        <f t="shared" si="5"/>
        <v>478.12550563511763</v>
      </c>
    </row>
    <row r="45" spans="1:18" ht="25.5">
      <c r="A45" s="35" t="s">
        <v>266</v>
      </c>
      <c r="B45" s="7" t="s">
        <v>258</v>
      </c>
      <c r="C45" s="15">
        <f t="shared" si="1"/>
        <v>7068</v>
      </c>
      <c r="D45" s="11">
        <f t="shared" si="3"/>
        <v>6998.019801980198</v>
      </c>
      <c r="E45" s="11">
        <f t="shared" si="3"/>
        <v>6928.732477208117</v>
      </c>
      <c r="F45" s="24">
        <f t="shared" si="3"/>
        <v>6860.1311655525915</v>
      </c>
      <c r="G45" s="33">
        <v>1694</v>
      </c>
      <c r="H45" s="33">
        <v>1692</v>
      </c>
      <c r="I45" s="33">
        <v>1690</v>
      </c>
      <c r="J45" s="33">
        <v>1687</v>
      </c>
      <c r="K45" s="22">
        <v>114</v>
      </c>
      <c r="L45" s="11">
        <f t="shared" si="4"/>
        <v>113.77245508982035</v>
      </c>
      <c r="M45" s="11">
        <f t="shared" si="4"/>
        <v>113.54536436109815</v>
      </c>
      <c r="N45" s="11">
        <f t="shared" si="4"/>
        <v>113.31872690728359</v>
      </c>
      <c r="O45" s="11">
        <v>114</v>
      </c>
      <c r="P45" s="11">
        <f t="shared" si="5"/>
        <v>113.77245508982035</v>
      </c>
      <c r="Q45" s="11">
        <f t="shared" si="5"/>
        <v>113.54536436109815</v>
      </c>
      <c r="R45" s="11">
        <f t="shared" si="5"/>
        <v>113.31872690728359</v>
      </c>
    </row>
    <row r="46" spans="1:18" ht="25.5">
      <c r="A46" s="35" t="s">
        <v>267</v>
      </c>
      <c r="B46" s="7" t="s">
        <v>258</v>
      </c>
      <c r="C46" s="15">
        <f t="shared" si="1"/>
        <v>0</v>
      </c>
      <c r="D46" s="11">
        <f t="shared" si="3"/>
        <v>0</v>
      </c>
      <c r="E46" s="11">
        <f t="shared" si="3"/>
        <v>0</v>
      </c>
      <c r="F46" s="24">
        <f t="shared" si="3"/>
        <v>0</v>
      </c>
      <c r="G46" s="33">
        <v>928</v>
      </c>
      <c r="H46" s="33">
        <v>926</v>
      </c>
      <c r="I46" s="33">
        <v>924</v>
      </c>
      <c r="J46" s="33">
        <v>922</v>
      </c>
      <c r="K46" s="22">
        <v>0</v>
      </c>
      <c r="L46" s="11">
        <f t="shared" si="4"/>
        <v>0</v>
      </c>
      <c r="M46" s="11">
        <f t="shared" si="4"/>
        <v>0</v>
      </c>
      <c r="N46" s="11">
        <f t="shared" si="4"/>
        <v>0</v>
      </c>
      <c r="O46" s="11">
        <v>0</v>
      </c>
      <c r="P46" s="11">
        <f t="shared" si="5"/>
        <v>0</v>
      </c>
      <c r="Q46" s="11">
        <f t="shared" si="5"/>
        <v>0</v>
      </c>
      <c r="R46" s="11">
        <f t="shared" si="5"/>
        <v>0</v>
      </c>
    </row>
    <row r="47" spans="1:18" ht="25.5">
      <c r="A47" s="35" t="s">
        <v>268</v>
      </c>
      <c r="B47" s="7" t="s">
        <v>258</v>
      </c>
      <c r="C47" s="15">
        <f t="shared" si="1"/>
        <v>0</v>
      </c>
      <c r="D47" s="11">
        <f t="shared" si="3"/>
        <v>0</v>
      </c>
      <c r="E47" s="11">
        <f t="shared" si="3"/>
        <v>0</v>
      </c>
      <c r="F47" s="24">
        <f t="shared" si="3"/>
        <v>0</v>
      </c>
      <c r="G47" s="33">
        <v>967</v>
      </c>
      <c r="H47" s="33">
        <v>965</v>
      </c>
      <c r="I47" s="33">
        <v>963</v>
      </c>
      <c r="J47" s="33">
        <v>961</v>
      </c>
      <c r="K47" s="22">
        <v>0</v>
      </c>
      <c r="L47" s="11">
        <f t="shared" si="4"/>
        <v>0</v>
      </c>
      <c r="M47" s="11">
        <f t="shared" si="4"/>
        <v>0</v>
      </c>
      <c r="N47" s="11">
        <f t="shared" si="4"/>
        <v>0</v>
      </c>
      <c r="O47" s="11">
        <v>0</v>
      </c>
      <c r="P47" s="11">
        <f t="shared" si="5"/>
        <v>0</v>
      </c>
      <c r="Q47" s="11">
        <f t="shared" si="5"/>
        <v>0</v>
      </c>
      <c r="R47" s="11">
        <f t="shared" si="5"/>
        <v>0</v>
      </c>
    </row>
    <row r="48" spans="1:18" ht="38.25">
      <c r="A48" s="35" t="s">
        <v>269</v>
      </c>
      <c r="B48" s="7" t="s">
        <v>258</v>
      </c>
      <c r="C48" s="15">
        <f t="shared" si="1"/>
        <v>66588</v>
      </c>
      <c r="D48" s="11">
        <f t="shared" si="3"/>
        <v>65928.71287128713</v>
      </c>
      <c r="E48" s="11">
        <f t="shared" si="3"/>
        <v>65275.95333790805</v>
      </c>
      <c r="F48" s="24">
        <f t="shared" si="3"/>
        <v>64629.65677020599</v>
      </c>
      <c r="G48" s="33">
        <v>4718</v>
      </c>
      <c r="H48" s="33">
        <v>4712</v>
      </c>
      <c r="I48" s="33">
        <v>4705</v>
      </c>
      <c r="J48" s="33">
        <v>4699</v>
      </c>
      <c r="K48" s="22">
        <v>1074</v>
      </c>
      <c r="L48" s="11">
        <f t="shared" si="4"/>
        <v>1071.8562874251497</v>
      </c>
      <c r="M48" s="11">
        <f t="shared" si="4"/>
        <v>1069.7168537177142</v>
      </c>
      <c r="N48" s="11">
        <f t="shared" si="4"/>
        <v>1067.58169033704</v>
      </c>
      <c r="O48" s="11">
        <v>1074</v>
      </c>
      <c r="P48" s="11">
        <f t="shared" si="5"/>
        <v>1071.8562874251497</v>
      </c>
      <c r="Q48" s="11">
        <f t="shared" si="5"/>
        <v>1069.7168537177142</v>
      </c>
      <c r="R48" s="11">
        <f t="shared" si="5"/>
        <v>1067.58169033704</v>
      </c>
    </row>
    <row r="49" spans="1:18" ht="38.25">
      <c r="A49" s="35" t="s">
        <v>270</v>
      </c>
      <c r="B49" s="7" t="s">
        <v>258</v>
      </c>
      <c r="C49" s="15">
        <f t="shared" si="1"/>
        <v>35154</v>
      </c>
      <c r="D49" s="11">
        <f t="shared" si="3"/>
        <v>34805.94059405941</v>
      </c>
      <c r="E49" s="11">
        <f t="shared" si="3"/>
        <v>34461.3273208509</v>
      </c>
      <c r="F49" s="24">
        <f t="shared" si="3"/>
        <v>34120.12606024841</v>
      </c>
      <c r="G49" s="33">
        <v>4051</v>
      </c>
      <c r="H49" s="33">
        <v>4045</v>
      </c>
      <c r="I49" s="33">
        <v>4040</v>
      </c>
      <c r="J49" s="33">
        <v>4035</v>
      </c>
      <c r="K49" s="22">
        <v>567</v>
      </c>
      <c r="L49" s="11">
        <f t="shared" si="4"/>
        <v>565.8682634730538</v>
      </c>
      <c r="M49" s="11">
        <f t="shared" si="4"/>
        <v>564.7387859012514</v>
      </c>
      <c r="N49" s="11">
        <f t="shared" si="4"/>
        <v>563.6115627757</v>
      </c>
      <c r="O49" s="11">
        <v>567</v>
      </c>
      <c r="P49" s="11">
        <f t="shared" si="5"/>
        <v>565.8682634730538</v>
      </c>
      <c r="Q49" s="11">
        <f t="shared" si="5"/>
        <v>564.7387859012514</v>
      </c>
      <c r="R49" s="11">
        <f t="shared" si="5"/>
        <v>563.6115627757</v>
      </c>
    </row>
    <row r="50" spans="1:18" ht="25.5">
      <c r="A50" s="35" t="s">
        <v>271</v>
      </c>
      <c r="B50" s="7" t="s">
        <v>258</v>
      </c>
      <c r="C50" s="15">
        <f t="shared" si="1"/>
        <v>5084</v>
      </c>
      <c r="D50" s="11">
        <f t="shared" si="3"/>
        <v>5033.663366336634</v>
      </c>
      <c r="E50" s="11">
        <f t="shared" si="3"/>
        <v>4983.825115184786</v>
      </c>
      <c r="F50" s="24">
        <f t="shared" si="3"/>
        <v>4934.4803120641445</v>
      </c>
      <c r="G50" s="33">
        <v>482</v>
      </c>
      <c r="H50" s="33">
        <v>481</v>
      </c>
      <c r="I50" s="33">
        <v>481</v>
      </c>
      <c r="J50" s="33">
        <v>480</v>
      </c>
      <c r="K50" s="22">
        <v>82</v>
      </c>
      <c r="L50" s="11">
        <f t="shared" si="4"/>
        <v>81.83632734530939</v>
      </c>
      <c r="M50" s="11">
        <f t="shared" si="4"/>
        <v>81.6729813825443</v>
      </c>
      <c r="N50" s="11">
        <f t="shared" si="4"/>
        <v>81.50996145962505</v>
      </c>
      <c r="O50" s="11">
        <v>82</v>
      </c>
      <c r="P50" s="11">
        <f t="shared" si="5"/>
        <v>81.83632734530939</v>
      </c>
      <c r="Q50" s="11">
        <f t="shared" si="5"/>
        <v>81.6729813825443</v>
      </c>
      <c r="R50" s="11">
        <f t="shared" si="5"/>
        <v>81.50996145962505</v>
      </c>
    </row>
    <row r="51" spans="1:18" ht="25.5">
      <c r="A51" s="35" t="s">
        <v>272</v>
      </c>
      <c r="B51" s="7" t="s">
        <v>258</v>
      </c>
      <c r="C51" s="15">
        <f t="shared" si="1"/>
        <v>2170</v>
      </c>
      <c r="D51" s="11">
        <f t="shared" si="3"/>
        <v>2148.5148514851485</v>
      </c>
      <c r="E51" s="11">
        <f t="shared" si="3"/>
        <v>2127.2424272130183</v>
      </c>
      <c r="F51" s="24">
        <f t="shared" si="3"/>
        <v>2106.1806210029886</v>
      </c>
      <c r="G51" s="33">
        <v>418</v>
      </c>
      <c r="H51" s="33">
        <v>417</v>
      </c>
      <c r="I51" s="33">
        <v>417</v>
      </c>
      <c r="J51" s="33">
        <v>416</v>
      </c>
      <c r="K51" s="22">
        <v>35</v>
      </c>
      <c r="L51" s="11">
        <f t="shared" si="4"/>
        <v>34.930139720558884</v>
      </c>
      <c r="M51" s="11">
        <f t="shared" si="4"/>
        <v>34.8604188827933</v>
      </c>
      <c r="N51" s="11">
        <f t="shared" si="4"/>
        <v>34.790837208376544</v>
      </c>
      <c r="O51" s="11">
        <v>35</v>
      </c>
      <c r="P51" s="11">
        <f t="shared" si="5"/>
        <v>34.930139720558884</v>
      </c>
      <c r="Q51" s="11">
        <f t="shared" si="5"/>
        <v>34.8604188827933</v>
      </c>
      <c r="R51" s="11">
        <f t="shared" si="5"/>
        <v>34.790837208376544</v>
      </c>
    </row>
    <row r="52" spans="1:18" ht="25.5">
      <c r="A52" s="35" t="s">
        <v>273</v>
      </c>
      <c r="B52" s="7" t="s">
        <v>258</v>
      </c>
      <c r="C52" s="15">
        <f t="shared" si="1"/>
        <v>7006</v>
      </c>
      <c r="D52" s="11">
        <f t="shared" si="3"/>
        <v>6936.633663366337</v>
      </c>
      <c r="E52" s="11">
        <f t="shared" si="3"/>
        <v>6867.954122144888</v>
      </c>
      <c r="F52" s="24">
        <f t="shared" si="3"/>
        <v>6799.9545763810775</v>
      </c>
      <c r="G52" s="33">
        <v>676</v>
      </c>
      <c r="H52" s="33">
        <v>675</v>
      </c>
      <c r="I52" s="33">
        <v>675</v>
      </c>
      <c r="J52" s="33">
        <v>674</v>
      </c>
      <c r="K52" s="22">
        <v>113</v>
      </c>
      <c r="L52" s="11">
        <f t="shared" si="4"/>
        <v>112.77445109780439</v>
      </c>
      <c r="M52" s="11">
        <f t="shared" si="4"/>
        <v>112.54935239301835</v>
      </c>
      <c r="N52" s="11">
        <f t="shared" si="4"/>
        <v>112.32470298704426</v>
      </c>
      <c r="O52" s="11">
        <v>113</v>
      </c>
      <c r="P52" s="11">
        <f t="shared" si="5"/>
        <v>112.77445109780439</v>
      </c>
      <c r="Q52" s="11">
        <f t="shared" si="5"/>
        <v>112.54935239301835</v>
      </c>
      <c r="R52" s="11">
        <f t="shared" si="5"/>
        <v>112.32470298704426</v>
      </c>
    </row>
    <row r="53" spans="1:18" ht="25.5">
      <c r="A53" s="35" t="s">
        <v>274</v>
      </c>
      <c r="B53" s="7" t="s">
        <v>258</v>
      </c>
      <c r="C53" s="15">
        <f t="shared" si="1"/>
        <v>8308</v>
      </c>
      <c r="D53" s="11">
        <f t="shared" si="3"/>
        <v>8225.742574257425</v>
      </c>
      <c r="E53" s="11">
        <f t="shared" si="3"/>
        <v>8144.299578472698</v>
      </c>
      <c r="F53" s="24">
        <f t="shared" si="3"/>
        <v>8063.662948982869</v>
      </c>
      <c r="G53" s="33">
        <v>851</v>
      </c>
      <c r="H53" s="33">
        <v>850</v>
      </c>
      <c r="I53" s="33">
        <v>849</v>
      </c>
      <c r="J53" s="33">
        <v>848</v>
      </c>
      <c r="K53" s="22">
        <v>134</v>
      </c>
      <c r="L53" s="11">
        <f t="shared" si="4"/>
        <v>133.7325349301397</v>
      </c>
      <c r="M53" s="11">
        <f t="shared" si="4"/>
        <v>133.4656037226943</v>
      </c>
      <c r="N53" s="11">
        <f t="shared" si="4"/>
        <v>133.19920531207018</v>
      </c>
      <c r="O53" s="11">
        <v>134</v>
      </c>
      <c r="P53" s="11">
        <f t="shared" si="5"/>
        <v>133.7325349301397</v>
      </c>
      <c r="Q53" s="11">
        <f t="shared" si="5"/>
        <v>133.4656037226943</v>
      </c>
      <c r="R53" s="11">
        <f t="shared" si="5"/>
        <v>133.19920531207018</v>
      </c>
    </row>
    <row r="54" spans="1:18" ht="25.5">
      <c r="A54" s="35" t="s">
        <v>275</v>
      </c>
      <c r="B54" s="7" t="s">
        <v>258</v>
      </c>
      <c r="C54" s="15">
        <f t="shared" si="1"/>
        <v>62</v>
      </c>
      <c r="D54" s="11">
        <f t="shared" si="3"/>
        <v>61.386138613861384</v>
      </c>
      <c r="E54" s="11">
        <f t="shared" si="3"/>
        <v>60.77835506322909</v>
      </c>
      <c r="F54" s="24">
        <f t="shared" si="3"/>
        <v>60.17658917151395</v>
      </c>
      <c r="G54" s="33">
        <v>4</v>
      </c>
      <c r="H54" s="33">
        <v>4</v>
      </c>
      <c r="I54" s="33">
        <v>4</v>
      </c>
      <c r="J54" s="33">
        <v>4</v>
      </c>
      <c r="K54" s="22">
        <v>1</v>
      </c>
      <c r="L54" s="11">
        <f t="shared" si="4"/>
        <v>0.998003992015968</v>
      </c>
      <c r="M54" s="11">
        <f t="shared" si="4"/>
        <v>0.9960119680798084</v>
      </c>
      <c r="N54" s="11">
        <f t="shared" si="4"/>
        <v>0.9940239202393297</v>
      </c>
      <c r="O54" s="11">
        <v>1</v>
      </c>
      <c r="P54" s="11">
        <f t="shared" si="5"/>
        <v>0.998003992015968</v>
      </c>
      <c r="Q54" s="11">
        <f t="shared" si="5"/>
        <v>0.9960119680798084</v>
      </c>
      <c r="R54" s="11">
        <f t="shared" si="5"/>
        <v>0.9940239202393297</v>
      </c>
    </row>
    <row r="55" spans="1:18" ht="25.5">
      <c r="A55" s="35" t="s">
        <v>276</v>
      </c>
      <c r="B55" s="7" t="s">
        <v>258</v>
      </c>
      <c r="C55" s="15">
        <f t="shared" si="1"/>
        <v>0</v>
      </c>
      <c r="D55" s="11">
        <f t="shared" si="3"/>
        <v>0</v>
      </c>
      <c r="E55" s="11">
        <f t="shared" si="3"/>
        <v>0</v>
      </c>
      <c r="F55" s="24">
        <f t="shared" si="3"/>
        <v>0</v>
      </c>
      <c r="G55" s="33">
        <v>1</v>
      </c>
      <c r="H55" s="33">
        <v>1</v>
      </c>
      <c r="I55" s="33">
        <v>1</v>
      </c>
      <c r="J55" s="33">
        <v>1</v>
      </c>
      <c r="K55" s="22">
        <v>0</v>
      </c>
      <c r="L55" s="11">
        <f t="shared" si="4"/>
        <v>0</v>
      </c>
      <c r="M55" s="11">
        <f t="shared" si="4"/>
        <v>0</v>
      </c>
      <c r="N55" s="11">
        <f t="shared" si="4"/>
        <v>0</v>
      </c>
      <c r="O55" s="11">
        <v>0</v>
      </c>
      <c r="P55" s="11">
        <f t="shared" si="5"/>
        <v>0</v>
      </c>
      <c r="Q55" s="11">
        <f t="shared" si="5"/>
        <v>0</v>
      </c>
      <c r="R55" s="11">
        <f t="shared" si="5"/>
        <v>0</v>
      </c>
    </row>
    <row r="56" spans="1:18" ht="25.5">
      <c r="A56" s="35" t="s">
        <v>277</v>
      </c>
      <c r="B56" s="7" t="s">
        <v>258</v>
      </c>
      <c r="C56" s="15">
        <f t="shared" si="1"/>
        <v>0</v>
      </c>
      <c r="D56" s="11">
        <f t="shared" si="3"/>
        <v>0</v>
      </c>
      <c r="E56" s="11">
        <f t="shared" si="3"/>
        <v>0</v>
      </c>
      <c r="F56" s="24">
        <f t="shared" si="3"/>
        <v>0</v>
      </c>
      <c r="G56" s="33">
        <v>0</v>
      </c>
      <c r="H56" s="33">
        <v>0</v>
      </c>
      <c r="I56" s="33">
        <v>0</v>
      </c>
      <c r="J56" s="33">
        <v>0</v>
      </c>
      <c r="K56" s="22">
        <v>0</v>
      </c>
      <c r="L56" s="11">
        <f t="shared" si="4"/>
        <v>0</v>
      </c>
      <c r="M56" s="11">
        <f t="shared" si="4"/>
        <v>0</v>
      </c>
      <c r="N56" s="11">
        <f t="shared" si="4"/>
        <v>0</v>
      </c>
      <c r="O56" s="11">
        <v>0</v>
      </c>
      <c r="P56" s="11">
        <f t="shared" si="5"/>
        <v>0</v>
      </c>
      <c r="Q56" s="11">
        <f t="shared" si="5"/>
        <v>0</v>
      </c>
      <c r="R56" s="11">
        <f t="shared" si="5"/>
        <v>0</v>
      </c>
    </row>
    <row r="57" spans="1:18" ht="25.5">
      <c r="A57" s="35" t="s">
        <v>278</v>
      </c>
      <c r="B57" s="7" t="s">
        <v>258</v>
      </c>
      <c r="C57" s="15">
        <f t="shared" si="1"/>
        <v>0</v>
      </c>
      <c r="D57" s="11">
        <f t="shared" si="3"/>
        <v>0</v>
      </c>
      <c r="E57" s="11">
        <f t="shared" si="3"/>
        <v>0</v>
      </c>
      <c r="F57" s="24">
        <f t="shared" si="3"/>
        <v>0</v>
      </c>
      <c r="G57" s="33">
        <v>1</v>
      </c>
      <c r="H57" s="33">
        <v>1</v>
      </c>
      <c r="I57" s="33">
        <v>1</v>
      </c>
      <c r="J57" s="33">
        <v>1</v>
      </c>
      <c r="K57" s="22">
        <v>0</v>
      </c>
      <c r="L57" s="11">
        <f t="shared" si="4"/>
        <v>0</v>
      </c>
      <c r="M57" s="11">
        <f t="shared" si="4"/>
        <v>0</v>
      </c>
      <c r="N57" s="11">
        <f t="shared" si="4"/>
        <v>0</v>
      </c>
      <c r="O57" s="11">
        <v>0</v>
      </c>
      <c r="P57" s="11">
        <f t="shared" si="5"/>
        <v>0</v>
      </c>
      <c r="Q57" s="11">
        <f t="shared" si="5"/>
        <v>0</v>
      </c>
      <c r="R57" s="11">
        <f t="shared" si="5"/>
        <v>0</v>
      </c>
    </row>
    <row r="58" spans="1:18" ht="25.5">
      <c r="A58" s="6" t="s">
        <v>110</v>
      </c>
      <c r="B58" s="7" t="s">
        <v>258</v>
      </c>
      <c r="C58" s="15">
        <f t="shared" si="1"/>
        <v>7068</v>
      </c>
      <c r="D58" s="11">
        <f t="shared" si="3"/>
        <v>6998.019801980198</v>
      </c>
      <c r="E58" s="11">
        <f t="shared" si="3"/>
        <v>6928.732477208117</v>
      </c>
      <c r="F58" s="24">
        <f t="shared" si="3"/>
        <v>6860.1311655525915</v>
      </c>
      <c r="G58" s="33">
        <v>582</v>
      </c>
      <c r="H58" s="33">
        <v>581</v>
      </c>
      <c r="I58" s="33">
        <v>580</v>
      </c>
      <c r="J58" s="33">
        <v>579</v>
      </c>
      <c r="K58" s="22">
        <v>114</v>
      </c>
      <c r="L58" s="11">
        <f t="shared" si="4"/>
        <v>113.77245508982035</v>
      </c>
      <c r="M58" s="11">
        <f t="shared" si="4"/>
        <v>113.54536436109815</v>
      </c>
      <c r="N58" s="11">
        <f t="shared" si="4"/>
        <v>113.31872690728359</v>
      </c>
      <c r="O58" s="11">
        <v>114</v>
      </c>
      <c r="P58" s="11">
        <f t="shared" si="5"/>
        <v>113.77245508982035</v>
      </c>
      <c r="Q58" s="11">
        <f t="shared" si="5"/>
        <v>113.54536436109815</v>
      </c>
      <c r="R58" s="11">
        <f t="shared" si="5"/>
        <v>113.31872690728359</v>
      </c>
    </row>
    <row r="59" spans="1:18" ht="25.5">
      <c r="A59" s="6" t="s">
        <v>111</v>
      </c>
      <c r="B59" s="7" t="s">
        <v>258</v>
      </c>
      <c r="C59" s="15">
        <f t="shared" si="1"/>
        <v>4898</v>
      </c>
      <c r="D59" s="11">
        <f t="shared" si="3"/>
        <v>4849.504950495049</v>
      </c>
      <c r="E59" s="11">
        <f t="shared" si="3"/>
        <v>4801.490049995098</v>
      </c>
      <c r="F59" s="24">
        <f t="shared" si="3"/>
        <v>4753.9505445496025</v>
      </c>
      <c r="G59" s="33">
        <v>474</v>
      </c>
      <c r="H59" s="33">
        <v>473</v>
      </c>
      <c r="I59" s="33">
        <v>473</v>
      </c>
      <c r="J59" s="33">
        <v>472</v>
      </c>
      <c r="K59" s="22">
        <v>79</v>
      </c>
      <c r="L59" s="11">
        <f t="shared" si="4"/>
        <v>78.84231536926147</v>
      </c>
      <c r="M59" s="11">
        <f t="shared" si="4"/>
        <v>78.68494547830485</v>
      </c>
      <c r="N59" s="11">
        <f t="shared" si="4"/>
        <v>78.52788969890705</v>
      </c>
      <c r="O59" s="11">
        <v>79</v>
      </c>
      <c r="P59" s="11">
        <f t="shared" si="5"/>
        <v>78.84231536926147</v>
      </c>
      <c r="Q59" s="11">
        <f t="shared" si="5"/>
        <v>78.68494547830485</v>
      </c>
      <c r="R59" s="11">
        <f t="shared" si="5"/>
        <v>78.52788969890705</v>
      </c>
    </row>
    <row r="60" spans="1:18" ht="25.5">
      <c r="A60" s="6" t="s">
        <v>112</v>
      </c>
      <c r="B60" s="7" t="s">
        <v>258</v>
      </c>
      <c r="C60" s="15">
        <f t="shared" si="1"/>
        <v>22258</v>
      </c>
      <c r="D60" s="11">
        <f aca="true" t="shared" si="6" ref="D60:F75">C60/1.01</f>
        <v>22037.62376237624</v>
      </c>
      <c r="E60" s="11">
        <f t="shared" si="6"/>
        <v>21819.429467699247</v>
      </c>
      <c r="F60" s="24">
        <f t="shared" si="6"/>
        <v>21603.395512573512</v>
      </c>
      <c r="G60" s="33">
        <v>2542</v>
      </c>
      <c r="H60" s="33">
        <v>2538</v>
      </c>
      <c r="I60" s="33">
        <v>2535</v>
      </c>
      <c r="J60" s="33">
        <v>2531</v>
      </c>
      <c r="K60" s="22">
        <v>359</v>
      </c>
      <c r="L60" s="11">
        <f aca="true" t="shared" si="7" ref="L60:N77">K60/1.002</f>
        <v>358.28343313373256</v>
      </c>
      <c r="M60" s="11">
        <f t="shared" si="7"/>
        <v>357.56829654065126</v>
      </c>
      <c r="N60" s="11">
        <f t="shared" si="7"/>
        <v>356.85458736591943</v>
      </c>
      <c r="O60" s="11">
        <v>359</v>
      </c>
      <c r="P60" s="11">
        <f aca="true" t="shared" si="8" ref="P60:R75">O60/1.002</f>
        <v>358.28343313373256</v>
      </c>
      <c r="Q60" s="11">
        <f t="shared" si="8"/>
        <v>357.56829654065126</v>
      </c>
      <c r="R60" s="11">
        <f t="shared" si="8"/>
        <v>356.85458736591943</v>
      </c>
    </row>
    <row r="61" spans="1:18" ht="25.5">
      <c r="A61" s="6" t="s">
        <v>113</v>
      </c>
      <c r="B61" s="7" t="s">
        <v>258</v>
      </c>
      <c r="C61" s="15">
        <f t="shared" si="1"/>
        <v>15314</v>
      </c>
      <c r="D61" s="11">
        <f t="shared" si="6"/>
        <v>15162.376237623763</v>
      </c>
      <c r="E61" s="11">
        <f t="shared" si="6"/>
        <v>15012.253700617586</v>
      </c>
      <c r="F61" s="24">
        <f t="shared" si="6"/>
        <v>14863.617525363947</v>
      </c>
      <c r="G61" s="33">
        <v>1998</v>
      </c>
      <c r="H61" s="33">
        <v>1995</v>
      </c>
      <c r="I61" s="33">
        <v>1992</v>
      </c>
      <c r="J61" s="33">
        <v>1989</v>
      </c>
      <c r="K61" s="22">
        <v>247</v>
      </c>
      <c r="L61" s="11">
        <f t="shared" si="7"/>
        <v>246.50698602794412</v>
      </c>
      <c r="M61" s="11">
        <f t="shared" si="7"/>
        <v>246.0149561157127</v>
      </c>
      <c r="N61" s="11">
        <f t="shared" si="7"/>
        <v>245.52390829911445</v>
      </c>
      <c r="O61" s="11">
        <v>247</v>
      </c>
      <c r="P61" s="11">
        <f t="shared" si="8"/>
        <v>246.50698602794412</v>
      </c>
      <c r="Q61" s="11">
        <f t="shared" si="8"/>
        <v>246.0149561157127</v>
      </c>
      <c r="R61" s="11">
        <f t="shared" si="8"/>
        <v>245.52390829911445</v>
      </c>
    </row>
    <row r="62" spans="1:18" ht="25.5">
      <c r="A62" s="6" t="s">
        <v>114</v>
      </c>
      <c r="B62" s="7" t="s">
        <v>258</v>
      </c>
      <c r="C62" s="15">
        <f t="shared" si="1"/>
        <v>19716</v>
      </c>
      <c r="D62" s="11">
        <f t="shared" si="6"/>
        <v>19520.79207920792</v>
      </c>
      <c r="E62" s="11">
        <f t="shared" si="6"/>
        <v>19327.516910106853</v>
      </c>
      <c r="F62" s="24">
        <f t="shared" si="6"/>
        <v>19136.15535654144</v>
      </c>
      <c r="G62" s="33">
        <v>2420</v>
      </c>
      <c r="H62" s="33">
        <v>2417</v>
      </c>
      <c r="I62" s="33">
        <v>2414</v>
      </c>
      <c r="J62" s="33">
        <v>2411</v>
      </c>
      <c r="K62" s="22">
        <v>318</v>
      </c>
      <c r="L62" s="11">
        <f t="shared" si="7"/>
        <v>317.36526946107784</v>
      </c>
      <c r="M62" s="11">
        <f t="shared" si="7"/>
        <v>316.7318058493791</v>
      </c>
      <c r="N62" s="11">
        <f t="shared" si="7"/>
        <v>316.0996066361069</v>
      </c>
      <c r="O62" s="11">
        <v>318</v>
      </c>
      <c r="P62" s="11">
        <f t="shared" si="8"/>
        <v>317.36526946107784</v>
      </c>
      <c r="Q62" s="11">
        <f t="shared" si="8"/>
        <v>316.7318058493791</v>
      </c>
      <c r="R62" s="11">
        <f t="shared" si="8"/>
        <v>316.0996066361069</v>
      </c>
    </row>
    <row r="63" spans="1:18" ht="25.5">
      <c r="A63" s="6" t="s">
        <v>115</v>
      </c>
      <c r="B63" s="7" t="s">
        <v>258</v>
      </c>
      <c r="C63" s="15">
        <f t="shared" si="1"/>
        <v>13454</v>
      </c>
      <c r="D63" s="11">
        <f t="shared" si="6"/>
        <v>13320.79207920792</v>
      </c>
      <c r="E63" s="11">
        <f t="shared" si="6"/>
        <v>13188.903048720713</v>
      </c>
      <c r="F63" s="24">
        <f t="shared" si="6"/>
        <v>13058.319850218528</v>
      </c>
      <c r="G63" s="33">
        <v>2219</v>
      </c>
      <c r="H63" s="33">
        <v>2216</v>
      </c>
      <c r="I63" s="33">
        <v>2213</v>
      </c>
      <c r="J63" s="33">
        <v>2210</v>
      </c>
      <c r="K63" s="22">
        <v>217</v>
      </c>
      <c r="L63" s="11">
        <f t="shared" si="7"/>
        <v>216.56686626746506</v>
      </c>
      <c r="M63" s="11">
        <f t="shared" si="7"/>
        <v>216.13459707331842</v>
      </c>
      <c r="N63" s="11">
        <f t="shared" si="7"/>
        <v>215.70319069193454</v>
      </c>
      <c r="O63" s="11">
        <v>217</v>
      </c>
      <c r="P63" s="11">
        <f t="shared" si="8"/>
        <v>216.56686626746506</v>
      </c>
      <c r="Q63" s="11">
        <f t="shared" si="8"/>
        <v>216.13459707331842</v>
      </c>
      <c r="R63" s="11">
        <f t="shared" si="8"/>
        <v>215.70319069193454</v>
      </c>
    </row>
    <row r="64" spans="1:18" ht="25.5">
      <c r="A64" s="6" t="s">
        <v>116</v>
      </c>
      <c r="B64" s="7" t="s">
        <v>258</v>
      </c>
      <c r="C64" s="15">
        <f t="shared" si="1"/>
        <v>15748</v>
      </c>
      <c r="D64" s="11">
        <f t="shared" si="6"/>
        <v>15592.079207920791</v>
      </c>
      <c r="E64" s="11">
        <f t="shared" si="6"/>
        <v>15437.702186060189</v>
      </c>
      <c r="F64" s="24">
        <f t="shared" si="6"/>
        <v>15284.853649564544</v>
      </c>
      <c r="G64" s="33">
        <v>2264</v>
      </c>
      <c r="H64" s="33">
        <v>2261</v>
      </c>
      <c r="I64" s="33">
        <v>2258</v>
      </c>
      <c r="J64" s="33">
        <v>2255</v>
      </c>
      <c r="K64" s="22">
        <v>254</v>
      </c>
      <c r="L64" s="11">
        <f t="shared" si="7"/>
        <v>253.49301397205588</v>
      </c>
      <c r="M64" s="11">
        <f t="shared" si="7"/>
        <v>252.98703989227133</v>
      </c>
      <c r="N64" s="11">
        <f t="shared" si="7"/>
        <v>252.48207574078975</v>
      </c>
      <c r="O64" s="11">
        <v>254</v>
      </c>
      <c r="P64" s="11">
        <f t="shared" si="8"/>
        <v>253.49301397205588</v>
      </c>
      <c r="Q64" s="11">
        <f t="shared" si="8"/>
        <v>252.98703989227133</v>
      </c>
      <c r="R64" s="11">
        <f t="shared" si="8"/>
        <v>252.48207574078975</v>
      </c>
    </row>
    <row r="65" spans="1:18" ht="25.5">
      <c r="A65" s="6" t="s">
        <v>117</v>
      </c>
      <c r="B65" s="7" t="s">
        <v>258</v>
      </c>
      <c r="C65" s="15">
        <f t="shared" si="1"/>
        <v>12772</v>
      </c>
      <c r="D65" s="11">
        <f t="shared" si="6"/>
        <v>12645.544554455446</v>
      </c>
      <c r="E65" s="11">
        <f t="shared" si="6"/>
        <v>12520.341143025194</v>
      </c>
      <c r="F65" s="24">
        <f t="shared" si="6"/>
        <v>12396.377369331876</v>
      </c>
      <c r="G65" s="33">
        <v>1946</v>
      </c>
      <c r="H65" s="33">
        <v>1943</v>
      </c>
      <c r="I65" s="33">
        <v>1941</v>
      </c>
      <c r="J65" s="33">
        <v>1938</v>
      </c>
      <c r="K65" s="22">
        <v>206</v>
      </c>
      <c r="L65" s="11">
        <f t="shared" si="7"/>
        <v>205.5888223552894</v>
      </c>
      <c r="M65" s="11">
        <f t="shared" si="7"/>
        <v>205.17846542444053</v>
      </c>
      <c r="N65" s="11">
        <f t="shared" si="7"/>
        <v>204.76892756930192</v>
      </c>
      <c r="O65" s="11">
        <v>206</v>
      </c>
      <c r="P65" s="11">
        <f t="shared" si="8"/>
        <v>205.5888223552894</v>
      </c>
      <c r="Q65" s="11">
        <f t="shared" si="8"/>
        <v>205.17846542444053</v>
      </c>
      <c r="R65" s="11">
        <f t="shared" si="8"/>
        <v>204.76892756930192</v>
      </c>
    </row>
    <row r="66" spans="1:18" ht="25.5">
      <c r="A66" s="6" t="s">
        <v>119</v>
      </c>
      <c r="B66" s="7" t="s">
        <v>258</v>
      </c>
      <c r="C66" s="15">
        <f t="shared" si="1"/>
        <v>17174</v>
      </c>
      <c r="D66" s="11">
        <f t="shared" si="6"/>
        <v>17003.960396039605</v>
      </c>
      <c r="E66" s="11">
        <f t="shared" si="6"/>
        <v>16835.60435251446</v>
      </c>
      <c r="F66" s="24">
        <f t="shared" si="6"/>
        <v>16668.915200509367</v>
      </c>
      <c r="G66" s="33">
        <v>2272</v>
      </c>
      <c r="H66" s="33">
        <v>2269</v>
      </c>
      <c r="I66" s="33">
        <v>2266</v>
      </c>
      <c r="J66" s="33">
        <v>2263</v>
      </c>
      <c r="K66" s="22">
        <v>277</v>
      </c>
      <c r="L66" s="11">
        <f t="shared" si="7"/>
        <v>276.44710578842313</v>
      </c>
      <c r="M66" s="11">
        <f t="shared" si="7"/>
        <v>275.89531515810694</v>
      </c>
      <c r="N66" s="11">
        <f t="shared" si="7"/>
        <v>275.34462590629437</v>
      </c>
      <c r="O66" s="11">
        <v>277</v>
      </c>
      <c r="P66" s="11">
        <f t="shared" si="8"/>
        <v>276.44710578842313</v>
      </c>
      <c r="Q66" s="11">
        <f t="shared" si="8"/>
        <v>275.89531515810694</v>
      </c>
      <c r="R66" s="11">
        <f t="shared" si="8"/>
        <v>275.34462590629437</v>
      </c>
    </row>
    <row r="67" spans="1:18" ht="25.5">
      <c r="A67" s="6" t="s">
        <v>118</v>
      </c>
      <c r="B67" s="7" t="s">
        <v>258</v>
      </c>
      <c r="C67" s="15">
        <f t="shared" si="1"/>
        <v>14570</v>
      </c>
      <c r="D67" s="11">
        <f t="shared" si="6"/>
        <v>14425.742574257425</v>
      </c>
      <c r="E67" s="11">
        <f t="shared" si="6"/>
        <v>14282.913439858836</v>
      </c>
      <c r="F67" s="24">
        <f t="shared" si="6"/>
        <v>14141.498455305778</v>
      </c>
      <c r="G67" s="33">
        <v>1874</v>
      </c>
      <c r="H67" s="33">
        <v>1872</v>
      </c>
      <c r="I67" s="33">
        <v>1869</v>
      </c>
      <c r="J67" s="33">
        <v>1866</v>
      </c>
      <c r="K67" s="22">
        <v>235</v>
      </c>
      <c r="L67" s="11">
        <f t="shared" si="7"/>
        <v>234.5309381237525</v>
      </c>
      <c r="M67" s="11">
        <f t="shared" si="7"/>
        <v>234.062812498755</v>
      </c>
      <c r="N67" s="11">
        <f t="shared" si="7"/>
        <v>233.5956212562425</v>
      </c>
      <c r="O67" s="11">
        <v>235</v>
      </c>
      <c r="P67" s="11">
        <f t="shared" si="8"/>
        <v>234.5309381237525</v>
      </c>
      <c r="Q67" s="11">
        <f t="shared" si="8"/>
        <v>234.062812498755</v>
      </c>
      <c r="R67" s="11">
        <f t="shared" si="8"/>
        <v>233.5956212562425</v>
      </c>
    </row>
    <row r="68" spans="1:18" ht="25.5">
      <c r="A68" s="6" t="s">
        <v>120</v>
      </c>
      <c r="B68" s="7" t="s">
        <v>258</v>
      </c>
      <c r="C68" s="15">
        <f t="shared" si="1"/>
        <v>17546</v>
      </c>
      <c r="D68" s="11">
        <f t="shared" si="6"/>
        <v>17372.27722772277</v>
      </c>
      <c r="E68" s="11">
        <f t="shared" si="6"/>
        <v>17200.27448289383</v>
      </c>
      <c r="F68" s="24">
        <f t="shared" si="6"/>
        <v>17029.974735538446</v>
      </c>
      <c r="G68" s="33">
        <v>2508</v>
      </c>
      <c r="H68" s="33">
        <v>2505</v>
      </c>
      <c r="I68" s="33">
        <v>2501</v>
      </c>
      <c r="J68" s="33">
        <v>2498</v>
      </c>
      <c r="K68" s="22">
        <v>283</v>
      </c>
      <c r="L68" s="11">
        <f t="shared" si="7"/>
        <v>282.43512974051896</v>
      </c>
      <c r="M68" s="11">
        <f t="shared" si="7"/>
        <v>281.87138696658576</v>
      </c>
      <c r="N68" s="11">
        <f t="shared" si="7"/>
        <v>281.3087694277303</v>
      </c>
      <c r="O68" s="11">
        <v>283</v>
      </c>
      <c r="P68" s="11">
        <f t="shared" si="8"/>
        <v>282.43512974051896</v>
      </c>
      <c r="Q68" s="11">
        <f t="shared" si="8"/>
        <v>281.87138696658576</v>
      </c>
      <c r="R68" s="11">
        <f t="shared" si="8"/>
        <v>281.3087694277303</v>
      </c>
    </row>
    <row r="69" spans="1:18" ht="25.5">
      <c r="A69" s="6" t="s">
        <v>121</v>
      </c>
      <c r="B69" s="7" t="s">
        <v>258</v>
      </c>
      <c r="C69" s="15">
        <f t="shared" si="1"/>
        <v>13764</v>
      </c>
      <c r="D69" s="11">
        <f t="shared" si="6"/>
        <v>13627.722772277228</v>
      </c>
      <c r="E69" s="11">
        <f t="shared" si="6"/>
        <v>13492.794824036859</v>
      </c>
      <c r="F69" s="24">
        <f t="shared" si="6"/>
        <v>13359.202796076097</v>
      </c>
      <c r="G69" s="33">
        <v>1881</v>
      </c>
      <c r="H69" s="33">
        <v>1878</v>
      </c>
      <c r="I69" s="33">
        <v>1876</v>
      </c>
      <c r="J69" s="33">
        <v>1873</v>
      </c>
      <c r="K69" s="22">
        <v>222</v>
      </c>
      <c r="L69" s="11">
        <f t="shared" si="7"/>
        <v>221.5568862275449</v>
      </c>
      <c r="M69" s="11">
        <f t="shared" si="7"/>
        <v>221.11465691371748</v>
      </c>
      <c r="N69" s="11">
        <f t="shared" si="7"/>
        <v>220.6733102931312</v>
      </c>
      <c r="O69" s="11">
        <v>222</v>
      </c>
      <c r="P69" s="11">
        <f t="shared" si="8"/>
        <v>221.5568862275449</v>
      </c>
      <c r="Q69" s="11">
        <f t="shared" si="8"/>
        <v>221.11465691371748</v>
      </c>
      <c r="R69" s="11">
        <f t="shared" si="8"/>
        <v>220.6733102931312</v>
      </c>
    </row>
    <row r="70" spans="1:18" ht="25.5">
      <c r="A70" s="6" t="s">
        <v>122</v>
      </c>
      <c r="B70" s="7" t="s">
        <v>258</v>
      </c>
      <c r="C70" s="15">
        <f t="shared" si="1"/>
        <v>21762</v>
      </c>
      <c r="D70" s="11">
        <f t="shared" si="6"/>
        <v>21546.534653465347</v>
      </c>
      <c r="E70" s="11">
        <f t="shared" si="6"/>
        <v>21333.202627193412</v>
      </c>
      <c r="F70" s="24">
        <f t="shared" si="6"/>
        <v>21121.982799201396</v>
      </c>
      <c r="G70" s="33">
        <v>2618</v>
      </c>
      <c r="H70" s="33">
        <v>2614</v>
      </c>
      <c r="I70" s="33">
        <v>2611</v>
      </c>
      <c r="J70" s="33">
        <v>2607</v>
      </c>
      <c r="K70" s="22">
        <v>351</v>
      </c>
      <c r="L70" s="11">
        <f t="shared" si="7"/>
        <v>350.29940119760477</v>
      </c>
      <c r="M70" s="11">
        <f t="shared" si="7"/>
        <v>349.60020079601276</v>
      </c>
      <c r="N70" s="11">
        <f t="shared" si="7"/>
        <v>348.90239600400474</v>
      </c>
      <c r="O70" s="11">
        <v>351</v>
      </c>
      <c r="P70" s="11">
        <f t="shared" si="8"/>
        <v>350.29940119760477</v>
      </c>
      <c r="Q70" s="11">
        <f t="shared" si="8"/>
        <v>349.60020079601276</v>
      </c>
      <c r="R70" s="11">
        <f t="shared" si="8"/>
        <v>348.90239600400474</v>
      </c>
    </row>
    <row r="71" spans="1:18" ht="25.5">
      <c r="A71" s="6" t="s">
        <v>123</v>
      </c>
      <c r="B71" s="7" t="s">
        <v>258</v>
      </c>
      <c r="C71" s="15">
        <f t="shared" si="1"/>
        <v>15748</v>
      </c>
      <c r="D71" s="11">
        <f t="shared" si="6"/>
        <v>15592.079207920791</v>
      </c>
      <c r="E71" s="11">
        <f t="shared" si="6"/>
        <v>15437.702186060189</v>
      </c>
      <c r="F71" s="24">
        <f t="shared" si="6"/>
        <v>15284.853649564544</v>
      </c>
      <c r="G71" s="33">
        <v>1948</v>
      </c>
      <c r="H71" s="33">
        <v>1945</v>
      </c>
      <c r="I71" s="33">
        <v>1943</v>
      </c>
      <c r="J71" s="33">
        <v>1940</v>
      </c>
      <c r="K71" s="22">
        <v>254</v>
      </c>
      <c r="L71" s="11">
        <f t="shared" si="7"/>
        <v>253.49301397205588</v>
      </c>
      <c r="M71" s="11">
        <f t="shared" si="7"/>
        <v>252.98703989227133</v>
      </c>
      <c r="N71" s="11">
        <f t="shared" si="7"/>
        <v>252.48207574078975</v>
      </c>
      <c r="O71" s="11">
        <v>254</v>
      </c>
      <c r="P71" s="11">
        <f t="shared" si="8"/>
        <v>253.49301397205588</v>
      </c>
      <c r="Q71" s="11">
        <f t="shared" si="8"/>
        <v>252.98703989227133</v>
      </c>
      <c r="R71" s="11">
        <f t="shared" si="8"/>
        <v>252.48207574078975</v>
      </c>
    </row>
    <row r="72" spans="1:18" ht="25.5">
      <c r="A72" s="6" t="s">
        <v>124</v>
      </c>
      <c r="B72" s="7" t="s">
        <v>258</v>
      </c>
      <c r="C72" s="15">
        <f t="shared" si="1"/>
        <v>20398</v>
      </c>
      <c r="D72" s="11">
        <f t="shared" si="6"/>
        <v>20196.039603960395</v>
      </c>
      <c r="E72" s="11">
        <f t="shared" si="6"/>
        <v>19996.07881580237</v>
      </c>
      <c r="F72" s="24">
        <f t="shared" si="6"/>
        <v>19798.09783742809</v>
      </c>
      <c r="G72" s="33">
        <v>2523</v>
      </c>
      <c r="H72" s="33">
        <v>2520</v>
      </c>
      <c r="I72" s="33">
        <v>2516</v>
      </c>
      <c r="J72" s="33">
        <v>2513</v>
      </c>
      <c r="K72" s="22">
        <v>329</v>
      </c>
      <c r="L72" s="11">
        <f t="shared" si="7"/>
        <v>328.34331337325347</v>
      </c>
      <c r="M72" s="11">
        <f t="shared" si="7"/>
        <v>327.68793749825693</v>
      </c>
      <c r="N72" s="11">
        <f t="shared" si="7"/>
        <v>327.03386975873946</v>
      </c>
      <c r="O72" s="11">
        <v>329</v>
      </c>
      <c r="P72" s="11">
        <f t="shared" si="8"/>
        <v>328.34331337325347</v>
      </c>
      <c r="Q72" s="11">
        <f t="shared" si="8"/>
        <v>327.68793749825693</v>
      </c>
      <c r="R72" s="11">
        <f t="shared" si="8"/>
        <v>327.03386975873946</v>
      </c>
    </row>
    <row r="73" spans="1:18" ht="25.5">
      <c r="A73" s="6" t="s">
        <v>125</v>
      </c>
      <c r="B73" s="7" t="s">
        <v>258</v>
      </c>
      <c r="C73" s="15">
        <f t="shared" si="1"/>
        <v>10664</v>
      </c>
      <c r="D73" s="11">
        <f t="shared" si="6"/>
        <v>10558.415841584158</v>
      </c>
      <c r="E73" s="11">
        <f t="shared" si="6"/>
        <v>10453.877070875404</v>
      </c>
      <c r="F73" s="24">
        <f t="shared" si="6"/>
        <v>10350.3733375004</v>
      </c>
      <c r="G73" s="33">
        <v>1581</v>
      </c>
      <c r="H73" s="33">
        <v>1579</v>
      </c>
      <c r="I73" s="33">
        <v>1576</v>
      </c>
      <c r="J73" s="33">
        <v>1574</v>
      </c>
      <c r="K73" s="22">
        <v>172</v>
      </c>
      <c r="L73" s="11">
        <f t="shared" si="7"/>
        <v>171.6566866267465</v>
      </c>
      <c r="M73" s="11">
        <f t="shared" si="7"/>
        <v>171.31405850972706</v>
      </c>
      <c r="N73" s="11">
        <f t="shared" si="7"/>
        <v>170.97211428116472</v>
      </c>
      <c r="O73" s="11">
        <v>172</v>
      </c>
      <c r="P73" s="11">
        <f t="shared" si="8"/>
        <v>171.6566866267465</v>
      </c>
      <c r="Q73" s="11">
        <f t="shared" si="8"/>
        <v>171.31405850972706</v>
      </c>
      <c r="R73" s="11">
        <f t="shared" si="8"/>
        <v>170.97211428116472</v>
      </c>
    </row>
    <row r="74" spans="1:18" ht="25.5">
      <c r="A74" s="6" t="s">
        <v>126</v>
      </c>
      <c r="B74" s="7" t="s">
        <v>258</v>
      </c>
      <c r="C74" s="15">
        <f t="shared" si="1"/>
        <v>20088</v>
      </c>
      <c r="D74" s="11">
        <f t="shared" si="6"/>
        <v>19889.10891089109</v>
      </c>
      <c r="E74" s="11">
        <f t="shared" si="6"/>
        <v>19692.187040486227</v>
      </c>
      <c r="F74" s="24">
        <f t="shared" si="6"/>
        <v>19497.214891570522</v>
      </c>
      <c r="G74" s="33">
        <v>2324</v>
      </c>
      <c r="H74" s="33">
        <v>2321</v>
      </c>
      <c r="I74" s="33">
        <v>2318</v>
      </c>
      <c r="J74" s="33">
        <v>2315</v>
      </c>
      <c r="K74" s="22">
        <v>324</v>
      </c>
      <c r="L74" s="11">
        <f t="shared" si="7"/>
        <v>323.3532934131737</v>
      </c>
      <c r="M74" s="11">
        <f t="shared" si="7"/>
        <v>322.707877657858</v>
      </c>
      <c r="N74" s="11">
        <f t="shared" si="7"/>
        <v>322.06375015754287</v>
      </c>
      <c r="O74" s="11">
        <v>324</v>
      </c>
      <c r="P74" s="11">
        <f t="shared" si="8"/>
        <v>323.3532934131737</v>
      </c>
      <c r="Q74" s="11">
        <f t="shared" si="8"/>
        <v>322.707877657858</v>
      </c>
      <c r="R74" s="11">
        <f t="shared" si="8"/>
        <v>322.06375015754287</v>
      </c>
    </row>
    <row r="75" spans="1:18" ht="25.5">
      <c r="A75" s="6" t="s">
        <v>127</v>
      </c>
      <c r="B75" s="7" t="s">
        <v>258</v>
      </c>
      <c r="C75" s="15">
        <f>K75*62</f>
        <v>7626</v>
      </c>
      <c r="D75" s="11">
        <f t="shared" si="6"/>
        <v>7550.495049504951</v>
      </c>
      <c r="E75" s="11">
        <f t="shared" si="6"/>
        <v>7475.737672777179</v>
      </c>
      <c r="F75" s="24">
        <f t="shared" si="6"/>
        <v>7401.720468096217</v>
      </c>
      <c r="G75" s="33">
        <v>950</v>
      </c>
      <c r="H75" s="33">
        <v>949</v>
      </c>
      <c r="I75" s="33">
        <v>947</v>
      </c>
      <c r="J75" s="33">
        <v>946</v>
      </c>
      <c r="K75" s="22">
        <v>123</v>
      </c>
      <c r="L75" s="11">
        <f t="shared" si="7"/>
        <v>122.75449101796407</v>
      </c>
      <c r="M75" s="11">
        <f t="shared" si="7"/>
        <v>122.50947207381644</v>
      </c>
      <c r="N75" s="11">
        <f t="shared" si="7"/>
        <v>122.26494218943756</v>
      </c>
      <c r="O75" s="11">
        <v>123</v>
      </c>
      <c r="P75" s="11">
        <f t="shared" si="8"/>
        <v>122.75449101796407</v>
      </c>
      <c r="Q75" s="11">
        <f t="shared" si="8"/>
        <v>122.50947207381644</v>
      </c>
      <c r="R75" s="11">
        <f t="shared" si="8"/>
        <v>122.26494218943756</v>
      </c>
    </row>
    <row r="76" spans="1:18" ht="25.5">
      <c r="A76" s="6" t="s">
        <v>128</v>
      </c>
      <c r="B76" s="7" t="s">
        <v>258</v>
      </c>
      <c r="C76" s="15">
        <f>K76*62</f>
        <v>11532</v>
      </c>
      <c r="D76" s="11">
        <f aca="true" t="shared" si="9" ref="D76:F77">C76/1.01</f>
        <v>11417.821782178218</v>
      </c>
      <c r="E76" s="11">
        <f t="shared" si="9"/>
        <v>11304.774041760613</v>
      </c>
      <c r="F76" s="24">
        <f t="shared" si="9"/>
        <v>11192.845585901598</v>
      </c>
      <c r="G76" s="33">
        <v>1212</v>
      </c>
      <c r="H76" s="33">
        <v>1211</v>
      </c>
      <c r="I76" s="33">
        <v>1209</v>
      </c>
      <c r="J76" s="33">
        <v>1208</v>
      </c>
      <c r="K76" s="22">
        <v>186</v>
      </c>
      <c r="L76" s="11">
        <f t="shared" si="7"/>
        <v>185.62874251497007</v>
      </c>
      <c r="M76" s="11">
        <f t="shared" si="7"/>
        <v>185.2582260628444</v>
      </c>
      <c r="N76" s="11">
        <f t="shared" si="7"/>
        <v>184.88844916451535</v>
      </c>
      <c r="O76" s="11">
        <v>186</v>
      </c>
      <c r="P76" s="11">
        <f aca="true" t="shared" si="10" ref="P76:R77">O76/1.002</f>
        <v>185.62874251497007</v>
      </c>
      <c r="Q76" s="11">
        <f t="shared" si="10"/>
        <v>185.2582260628444</v>
      </c>
      <c r="R76" s="11">
        <f t="shared" si="10"/>
        <v>184.88844916451535</v>
      </c>
    </row>
    <row r="77" spans="1:18" ht="25.5">
      <c r="A77" s="6" t="s">
        <v>129</v>
      </c>
      <c r="B77" s="7" t="s">
        <v>258</v>
      </c>
      <c r="C77" s="15">
        <f>K77*62</f>
        <v>1364</v>
      </c>
      <c r="D77" s="11">
        <f t="shared" si="9"/>
        <v>1350.4950495049504</v>
      </c>
      <c r="E77" s="11">
        <f t="shared" si="9"/>
        <v>1337.12381139104</v>
      </c>
      <c r="F77" s="24">
        <f t="shared" si="9"/>
        <v>1323.884961773307</v>
      </c>
      <c r="G77" s="33">
        <v>178</v>
      </c>
      <c r="H77" s="33">
        <v>178</v>
      </c>
      <c r="I77" s="33">
        <v>177</v>
      </c>
      <c r="J77" s="33">
        <v>177</v>
      </c>
      <c r="K77" s="22">
        <v>22</v>
      </c>
      <c r="L77" s="11">
        <f t="shared" si="7"/>
        <v>21.956087824351297</v>
      </c>
      <c r="M77" s="11">
        <f t="shared" si="7"/>
        <v>21.912263297755786</v>
      </c>
      <c r="N77" s="11">
        <f t="shared" si="7"/>
        <v>21.868526245265254</v>
      </c>
      <c r="O77" s="11">
        <v>22</v>
      </c>
      <c r="P77" s="11">
        <f t="shared" si="10"/>
        <v>21.956087824351297</v>
      </c>
      <c r="Q77" s="11">
        <f t="shared" si="10"/>
        <v>21.912263297755786</v>
      </c>
      <c r="R77" s="11">
        <f t="shared" si="10"/>
        <v>21.868526245265254</v>
      </c>
    </row>
    <row r="78" spans="1:18" ht="14.25">
      <c r="A78" s="6" t="s">
        <v>130</v>
      </c>
      <c r="B78" s="7" t="s">
        <v>258</v>
      </c>
      <c r="C78" s="11">
        <f aca="true" t="shared" si="11" ref="C78:D82">D78*1.1</f>
        <v>210704.56000000003</v>
      </c>
      <c r="D78" s="11">
        <f t="shared" si="11"/>
        <v>191549.6</v>
      </c>
      <c r="E78" s="11">
        <v>174136</v>
      </c>
      <c r="F78" s="24">
        <v>165977</v>
      </c>
      <c r="G78" s="33">
        <v>11307</v>
      </c>
      <c r="H78" s="33">
        <v>11140</v>
      </c>
      <c r="I78" s="33">
        <v>10975</v>
      </c>
      <c r="J78" s="33">
        <v>10095</v>
      </c>
      <c r="K78" s="22">
        <f aca="true" t="shared" si="12" ref="K78:L82">L78*1.015</f>
        <v>1520.6120999999998</v>
      </c>
      <c r="L78" s="11">
        <f t="shared" si="12"/>
        <v>1498.1399999999999</v>
      </c>
      <c r="M78" s="11">
        <v>1476</v>
      </c>
      <c r="N78" s="11">
        <v>1410</v>
      </c>
      <c r="O78" s="11">
        <f aca="true" t="shared" si="13" ref="O78:P82">P78*1.015</f>
        <v>1520.6120999999998</v>
      </c>
      <c r="P78" s="11">
        <f t="shared" si="13"/>
        <v>1498.1399999999999</v>
      </c>
      <c r="Q78" s="11">
        <v>1476</v>
      </c>
      <c r="R78" s="11">
        <v>1410</v>
      </c>
    </row>
    <row r="79" spans="1:18" ht="14.25">
      <c r="A79" s="6" t="s">
        <v>131</v>
      </c>
      <c r="B79" s="7" t="s">
        <v>258</v>
      </c>
      <c r="C79" s="11">
        <f t="shared" si="11"/>
        <v>81163.17000000001</v>
      </c>
      <c r="D79" s="11">
        <f t="shared" si="11"/>
        <v>73784.70000000001</v>
      </c>
      <c r="E79" s="11">
        <v>67077</v>
      </c>
      <c r="F79" s="24">
        <v>67237</v>
      </c>
      <c r="G79" s="33">
        <v>3570</v>
      </c>
      <c r="H79" s="33">
        <v>3517</v>
      </c>
      <c r="I79" s="33">
        <v>3465</v>
      </c>
      <c r="J79" s="33">
        <v>3360</v>
      </c>
      <c r="K79" s="22">
        <f t="shared" si="12"/>
        <v>463.6012499999999</v>
      </c>
      <c r="L79" s="11">
        <f t="shared" si="12"/>
        <v>456.74999999999994</v>
      </c>
      <c r="M79" s="11">
        <v>450</v>
      </c>
      <c r="N79" s="11">
        <v>450</v>
      </c>
      <c r="O79" s="11">
        <f t="shared" si="13"/>
        <v>463.6012499999999</v>
      </c>
      <c r="P79" s="11">
        <f t="shared" si="13"/>
        <v>456.74999999999994</v>
      </c>
      <c r="Q79" s="11">
        <v>450</v>
      </c>
      <c r="R79" s="11">
        <v>450</v>
      </c>
    </row>
    <row r="80" spans="1:18" ht="14.25">
      <c r="A80" s="6" t="s">
        <v>132</v>
      </c>
      <c r="B80" s="7" t="s">
        <v>258</v>
      </c>
      <c r="C80" s="11">
        <f t="shared" si="11"/>
        <v>86575.5</v>
      </c>
      <c r="D80" s="11">
        <f t="shared" si="11"/>
        <v>78705</v>
      </c>
      <c r="E80" s="11">
        <v>71550</v>
      </c>
      <c r="F80" s="24">
        <v>65360</v>
      </c>
      <c r="G80" s="33">
        <v>4215</v>
      </c>
      <c r="H80" s="33">
        <v>4152</v>
      </c>
      <c r="I80" s="33">
        <v>4091</v>
      </c>
      <c r="J80" s="33">
        <v>3635</v>
      </c>
      <c r="K80" s="22">
        <f t="shared" si="12"/>
        <v>498.6288999999999</v>
      </c>
      <c r="L80" s="11">
        <f t="shared" si="12"/>
        <v>491.25999999999993</v>
      </c>
      <c r="M80" s="11">
        <v>484</v>
      </c>
      <c r="N80" s="11">
        <v>433</v>
      </c>
      <c r="O80" s="11">
        <f t="shared" si="13"/>
        <v>498.6288999999999</v>
      </c>
      <c r="P80" s="11">
        <f t="shared" si="13"/>
        <v>491.25999999999993</v>
      </c>
      <c r="Q80" s="11">
        <v>484</v>
      </c>
      <c r="R80" s="11">
        <v>433</v>
      </c>
    </row>
    <row r="81" spans="1:18" ht="14.25">
      <c r="A81" s="6" t="s">
        <v>133</v>
      </c>
      <c r="B81" s="7" t="s">
        <v>258</v>
      </c>
      <c r="C81" s="11">
        <f t="shared" si="11"/>
        <v>25212.770000000004</v>
      </c>
      <c r="D81" s="11">
        <f t="shared" si="11"/>
        <v>22920.7</v>
      </c>
      <c r="E81" s="11">
        <v>20837</v>
      </c>
      <c r="F81" s="24">
        <v>19736</v>
      </c>
      <c r="G81" s="33">
        <v>1967</v>
      </c>
      <c r="H81" s="33">
        <v>1938</v>
      </c>
      <c r="I81" s="33">
        <v>1909</v>
      </c>
      <c r="J81" s="33">
        <v>1722</v>
      </c>
      <c r="K81" s="22">
        <f t="shared" si="12"/>
        <v>191.62184999999997</v>
      </c>
      <c r="L81" s="11">
        <f t="shared" si="12"/>
        <v>188.79</v>
      </c>
      <c r="M81" s="11">
        <v>186</v>
      </c>
      <c r="N81" s="11">
        <v>167</v>
      </c>
      <c r="O81" s="11">
        <f t="shared" si="13"/>
        <v>191.62184999999997</v>
      </c>
      <c r="P81" s="11">
        <f t="shared" si="13"/>
        <v>188.79</v>
      </c>
      <c r="Q81" s="11">
        <v>186</v>
      </c>
      <c r="R81" s="11">
        <v>167</v>
      </c>
    </row>
    <row r="82" spans="1:18" ht="14.25">
      <c r="A82" s="6" t="s">
        <v>134</v>
      </c>
      <c r="B82" s="7" t="s">
        <v>258</v>
      </c>
      <c r="C82" s="11">
        <f t="shared" si="11"/>
        <v>17753.120000000003</v>
      </c>
      <c r="D82" s="11">
        <f t="shared" si="11"/>
        <v>16139.2</v>
      </c>
      <c r="E82" s="11">
        <v>14672</v>
      </c>
      <c r="F82" s="24">
        <v>13644</v>
      </c>
      <c r="G82" s="33">
        <v>1556</v>
      </c>
      <c r="H82" s="33">
        <v>1533</v>
      </c>
      <c r="I82" s="33">
        <v>1510</v>
      </c>
      <c r="J82" s="33">
        <v>1378</v>
      </c>
      <c r="K82" s="22">
        <f t="shared" si="12"/>
        <v>366.76009999999997</v>
      </c>
      <c r="L82" s="11">
        <f t="shared" si="12"/>
        <v>361.34</v>
      </c>
      <c r="M82" s="11">
        <v>356</v>
      </c>
      <c r="N82" s="11">
        <v>360</v>
      </c>
      <c r="O82" s="11">
        <f t="shared" si="13"/>
        <v>366.76009999999997</v>
      </c>
      <c r="P82" s="11">
        <f t="shared" si="13"/>
        <v>361.34</v>
      </c>
      <c r="Q82" s="11">
        <v>356</v>
      </c>
      <c r="R82" s="11">
        <v>360</v>
      </c>
    </row>
    <row r="83" spans="1:18" ht="25.5">
      <c r="A83" s="6" t="s">
        <v>135</v>
      </c>
      <c r="B83" s="7" t="s">
        <v>258</v>
      </c>
      <c r="C83" s="11">
        <f aca="true" t="shared" si="14" ref="C83:D97">D83*1.008</f>
        <v>4967.5368960000005</v>
      </c>
      <c r="D83" s="11">
        <f t="shared" si="14"/>
        <v>4928.112</v>
      </c>
      <c r="E83" s="11">
        <v>4889</v>
      </c>
      <c r="F83" s="24">
        <v>4673</v>
      </c>
      <c r="G83" s="33">
        <v>613</v>
      </c>
      <c r="H83" s="33">
        <v>607</v>
      </c>
      <c r="I83" s="33">
        <v>600</v>
      </c>
      <c r="J83" s="33">
        <v>568</v>
      </c>
      <c r="K83" s="22">
        <v>265</v>
      </c>
      <c r="L83" s="11">
        <v>265</v>
      </c>
      <c r="M83" s="11">
        <v>265</v>
      </c>
      <c r="N83" s="11">
        <v>266</v>
      </c>
      <c r="O83" s="11">
        <v>265</v>
      </c>
      <c r="P83" s="11">
        <v>265</v>
      </c>
      <c r="Q83" s="11">
        <v>265</v>
      </c>
      <c r="R83" s="11">
        <v>266</v>
      </c>
    </row>
    <row r="84" spans="1:18" ht="14.25">
      <c r="A84" s="6" t="s">
        <v>136</v>
      </c>
      <c r="B84" s="7" t="s">
        <v>258</v>
      </c>
      <c r="C84" s="11">
        <f t="shared" si="14"/>
        <v>84.333312</v>
      </c>
      <c r="D84" s="11">
        <f t="shared" si="14"/>
        <v>83.664</v>
      </c>
      <c r="E84" s="11">
        <v>83</v>
      </c>
      <c r="F84" s="24">
        <v>70</v>
      </c>
      <c r="G84" s="33">
        <v>6</v>
      </c>
      <c r="H84" s="33">
        <v>4</v>
      </c>
      <c r="I84" s="33">
        <v>4</v>
      </c>
      <c r="J84" s="33">
        <v>2</v>
      </c>
      <c r="K84" s="22">
        <v>0</v>
      </c>
      <c r="L84" s="11">
        <v>0</v>
      </c>
      <c r="M84" s="11">
        <v>0</v>
      </c>
      <c r="N84" s="11">
        <v>1</v>
      </c>
      <c r="O84" s="11">
        <v>0</v>
      </c>
      <c r="P84" s="11">
        <v>0</v>
      </c>
      <c r="Q84" s="11">
        <v>0</v>
      </c>
      <c r="R84" s="11">
        <v>1</v>
      </c>
    </row>
    <row r="85" spans="1:18" ht="14.25">
      <c r="A85" s="6" t="s">
        <v>137</v>
      </c>
      <c r="B85" s="7" t="s">
        <v>258</v>
      </c>
      <c r="C85" s="11">
        <f t="shared" si="14"/>
        <v>197.116416</v>
      </c>
      <c r="D85" s="11">
        <f t="shared" si="14"/>
        <v>195.552</v>
      </c>
      <c r="E85" s="11">
        <v>194</v>
      </c>
      <c r="F85" s="24">
        <v>179</v>
      </c>
      <c r="G85" s="33">
        <v>13</v>
      </c>
      <c r="H85" s="33">
        <v>13</v>
      </c>
      <c r="I85" s="33">
        <v>13</v>
      </c>
      <c r="J85" s="33">
        <v>13</v>
      </c>
      <c r="K85" s="22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</row>
    <row r="86" spans="1:18" ht="14.25">
      <c r="A86" s="6" t="s">
        <v>138</v>
      </c>
      <c r="B86" s="7" t="s">
        <v>258</v>
      </c>
      <c r="C86" s="11">
        <f t="shared" si="14"/>
        <v>21255.042815999997</v>
      </c>
      <c r="D86" s="11">
        <f t="shared" si="14"/>
        <v>21086.352</v>
      </c>
      <c r="E86" s="11">
        <v>20919</v>
      </c>
      <c r="F86" s="24">
        <v>19980</v>
      </c>
      <c r="G86" s="33">
        <v>1520</v>
      </c>
      <c r="H86" s="33">
        <v>1465</v>
      </c>
      <c r="I86" s="33">
        <v>1400</v>
      </c>
      <c r="J86" s="33">
        <v>1251</v>
      </c>
      <c r="K86" s="22">
        <v>148</v>
      </c>
      <c r="L86" s="11">
        <v>145</v>
      </c>
      <c r="M86" s="11">
        <v>139</v>
      </c>
      <c r="N86" s="11">
        <v>127</v>
      </c>
      <c r="O86" s="11">
        <v>148</v>
      </c>
      <c r="P86" s="11">
        <v>145</v>
      </c>
      <c r="Q86" s="11">
        <v>139</v>
      </c>
      <c r="R86" s="11">
        <v>127</v>
      </c>
    </row>
    <row r="87" spans="1:18" ht="14.25">
      <c r="A87" s="6" t="s">
        <v>139</v>
      </c>
      <c r="B87" s="7" t="s">
        <v>258</v>
      </c>
      <c r="C87" s="11">
        <f t="shared" si="14"/>
        <v>164.60236799999998</v>
      </c>
      <c r="D87" s="11">
        <f t="shared" si="14"/>
        <v>163.296</v>
      </c>
      <c r="E87" s="11">
        <v>162</v>
      </c>
      <c r="F87" s="24">
        <v>157</v>
      </c>
      <c r="G87" s="33">
        <v>26</v>
      </c>
      <c r="H87" s="33">
        <v>26</v>
      </c>
      <c r="I87" s="33">
        <v>26</v>
      </c>
      <c r="J87" s="33">
        <v>23</v>
      </c>
      <c r="K87" s="22">
        <v>4</v>
      </c>
      <c r="L87" s="11">
        <v>4</v>
      </c>
      <c r="M87" s="11">
        <v>4</v>
      </c>
      <c r="N87" s="11">
        <v>4</v>
      </c>
      <c r="O87" s="11">
        <v>4</v>
      </c>
      <c r="P87" s="11">
        <v>4</v>
      </c>
      <c r="Q87" s="11">
        <v>4</v>
      </c>
      <c r="R87" s="11">
        <v>4</v>
      </c>
    </row>
    <row r="88" spans="1:18" ht="14.25">
      <c r="A88" s="6" t="s">
        <v>140</v>
      </c>
      <c r="B88" s="7" t="s">
        <v>258</v>
      </c>
      <c r="C88" s="11">
        <f t="shared" si="14"/>
        <v>7883.640576</v>
      </c>
      <c r="D88" s="11">
        <f t="shared" si="14"/>
        <v>7821.072</v>
      </c>
      <c r="E88" s="11">
        <v>7759</v>
      </c>
      <c r="F88" s="24">
        <v>7378</v>
      </c>
      <c r="G88" s="33">
        <v>293</v>
      </c>
      <c r="H88" s="33">
        <v>283</v>
      </c>
      <c r="I88" s="33">
        <v>279</v>
      </c>
      <c r="J88" s="33">
        <v>252</v>
      </c>
      <c r="K88" s="22">
        <v>28</v>
      </c>
      <c r="L88" s="11">
        <v>27</v>
      </c>
      <c r="M88" s="11">
        <v>27</v>
      </c>
      <c r="N88" s="11">
        <v>25</v>
      </c>
      <c r="O88" s="11">
        <v>28</v>
      </c>
      <c r="P88" s="11">
        <v>27</v>
      </c>
      <c r="Q88" s="11">
        <v>27</v>
      </c>
      <c r="R88" s="11">
        <v>25</v>
      </c>
    </row>
    <row r="89" spans="1:18" ht="25.5">
      <c r="A89" s="6" t="s">
        <v>141</v>
      </c>
      <c r="B89" s="7" t="s">
        <v>258</v>
      </c>
      <c r="C89" s="11">
        <f t="shared" si="14"/>
        <v>90022.254336</v>
      </c>
      <c r="D89" s="11">
        <f t="shared" si="14"/>
        <v>89307.792</v>
      </c>
      <c r="E89" s="11">
        <v>88599</v>
      </c>
      <c r="F89" s="24">
        <v>85986</v>
      </c>
      <c r="G89" s="33">
        <v>5703</v>
      </c>
      <c r="H89" s="33">
        <v>5580</v>
      </c>
      <c r="I89" s="33">
        <v>5471</v>
      </c>
      <c r="J89" s="33">
        <v>5082</v>
      </c>
      <c r="K89" s="22">
        <v>644</v>
      </c>
      <c r="L89" s="11">
        <v>640</v>
      </c>
      <c r="M89" s="11">
        <v>627</v>
      </c>
      <c r="N89" s="11">
        <v>604</v>
      </c>
      <c r="O89" s="11">
        <v>644</v>
      </c>
      <c r="P89" s="11">
        <v>640</v>
      </c>
      <c r="Q89" s="11">
        <v>627</v>
      </c>
      <c r="R89" s="11">
        <v>604</v>
      </c>
    </row>
    <row r="90" spans="1:18" ht="14.25">
      <c r="A90" s="6" t="s">
        <v>142</v>
      </c>
      <c r="B90" s="7" t="s">
        <v>258</v>
      </c>
      <c r="C90" s="11">
        <f t="shared" si="14"/>
        <v>8340.869376</v>
      </c>
      <c r="D90" s="11">
        <f t="shared" si="14"/>
        <v>8274.672</v>
      </c>
      <c r="E90" s="11">
        <v>8209</v>
      </c>
      <c r="F90" s="24">
        <v>7767</v>
      </c>
      <c r="G90" s="33">
        <v>653</v>
      </c>
      <c r="H90" s="33">
        <v>634</v>
      </c>
      <c r="I90" s="33">
        <v>625</v>
      </c>
      <c r="J90" s="33">
        <v>582</v>
      </c>
      <c r="K90" s="22">
        <v>95</v>
      </c>
      <c r="L90" s="11">
        <v>93</v>
      </c>
      <c r="M90" s="11">
        <v>94</v>
      </c>
      <c r="N90" s="11">
        <v>92</v>
      </c>
      <c r="O90" s="11">
        <v>95</v>
      </c>
      <c r="P90" s="11">
        <v>93</v>
      </c>
      <c r="Q90" s="11">
        <v>94</v>
      </c>
      <c r="R90" s="11">
        <v>92</v>
      </c>
    </row>
    <row r="91" spans="1:18" ht="14.25">
      <c r="A91" s="6" t="s">
        <v>143</v>
      </c>
      <c r="B91" s="7" t="s">
        <v>258</v>
      </c>
      <c r="C91" s="11">
        <f t="shared" si="14"/>
        <v>16851.421440000002</v>
      </c>
      <c r="D91" s="11">
        <f t="shared" si="14"/>
        <v>16717.68</v>
      </c>
      <c r="E91" s="11">
        <v>16585</v>
      </c>
      <c r="F91" s="24">
        <v>14663</v>
      </c>
      <c r="G91" s="33">
        <v>812</v>
      </c>
      <c r="H91" s="33">
        <v>796</v>
      </c>
      <c r="I91" s="33">
        <v>789</v>
      </c>
      <c r="J91" s="33">
        <v>738</v>
      </c>
      <c r="K91" s="22">
        <v>89</v>
      </c>
      <c r="L91" s="11">
        <v>88</v>
      </c>
      <c r="M91" s="11">
        <v>87</v>
      </c>
      <c r="N91" s="11">
        <v>71</v>
      </c>
      <c r="O91" s="11">
        <v>89</v>
      </c>
      <c r="P91" s="11">
        <v>88</v>
      </c>
      <c r="Q91" s="11">
        <v>87</v>
      </c>
      <c r="R91" s="11">
        <v>71</v>
      </c>
    </row>
    <row r="92" spans="1:18" ht="14.25">
      <c r="A92" s="6" t="s">
        <v>144</v>
      </c>
      <c r="B92" s="7" t="s">
        <v>258</v>
      </c>
      <c r="C92" s="11">
        <f t="shared" si="14"/>
        <v>318.028032</v>
      </c>
      <c r="D92" s="11">
        <f t="shared" si="14"/>
        <v>315.504</v>
      </c>
      <c r="E92" s="11">
        <v>313</v>
      </c>
      <c r="F92" s="24">
        <v>308</v>
      </c>
      <c r="G92" s="33">
        <v>7</v>
      </c>
      <c r="H92" s="33">
        <v>4</v>
      </c>
      <c r="I92" s="33">
        <v>4</v>
      </c>
      <c r="J92" s="33">
        <v>4</v>
      </c>
      <c r="K92" s="22">
        <v>1</v>
      </c>
      <c r="L92" s="11">
        <v>0</v>
      </c>
      <c r="M92" s="11">
        <v>0</v>
      </c>
      <c r="N92" s="11">
        <v>0</v>
      </c>
      <c r="O92" s="11">
        <v>1</v>
      </c>
      <c r="P92" s="11">
        <v>0</v>
      </c>
      <c r="Q92" s="11">
        <v>0</v>
      </c>
      <c r="R92" s="11">
        <v>0</v>
      </c>
    </row>
    <row r="93" spans="1:18" ht="14.25">
      <c r="A93" s="6" t="s">
        <v>145</v>
      </c>
      <c r="B93" s="7" t="s">
        <v>258</v>
      </c>
      <c r="C93" s="11">
        <f t="shared" si="14"/>
        <v>7989.311232000001</v>
      </c>
      <c r="D93" s="11">
        <f t="shared" si="14"/>
        <v>7925.904</v>
      </c>
      <c r="E93" s="11">
        <v>7863</v>
      </c>
      <c r="F93" s="24">
        <v>7462</v>
      </c>
      <c r="G93" s="33">
        <v>266</v>
      </c>
      <c r="H93" s="33">
        <v>259</v>
      </c>
      <c r="I93" s="33">
        <v>256</v>
      </c>
      <c r="J93" s="33">
        <v>240</v>
      </c>
      <c r="K93" s="22">
        <v>35</v>
      </c>
      <c r="L93" s="11">
        <v>34</v>
      </c>
      <c r="M93" s="11">
        <v>33</v>
      </c>
      <c r="N93" s="11">
        <v>31</v>
      </c>
      <c r="O93" s="11">
        <v>35</v>
      </c>
      <c r="P93" s="11">
        <v>34</v>
      </c>
      <c r="Q93" s="11">
        <v>33</v>
      </c>
      <c r="R93" s="11">
        <v>31</v>
      </c>
    </row>
    <row r="94" spans="1:18" ht="25.5">
      <c r="A94" s="6" t="s">
        <v>146</v>
      </c>
      <c r="B94" s="7" t="s">
        <v>258</v>
      </c>
      <c r="C94" s="11">
        <f t="shared" si="14"/>
        <v>2000.630016</v>
      </c>
      <c r="D94" s="11">
        <f t="shared" si="14"/>
        <v>1984.752</v>
      </c>
      <c r="E94" s="11">
        <v>1969</v>
      </c>
      <c r="F94" s="24">
        <v>2108</v>
      </c>
      <c r="G94" s="33">
        <v>241</v>
      </c>
      <c r="H94" s="33">
        <v>237</v>
      </c>
      <c r="I94" s="33">
        <v>237</v>
      </c>
      <c r="J94" s="33">
        <v>226</v>
      </c>
      <c r="K94" s="22">
        <v>25</v>
      </c>
      <c r="L94" s="11">
        <v>25</v>
      </c>
      <c r="M94" s="11">
        <v>25</v>
      </c>
      <c r="N94" s="11">
        <v>26</v>
      </c>
      <c r="O94" s="11">
        <v>25</v>
      </c>
      <c r="P94" s="11">
        <v>25</v>
      </c>
      <c r="Q94" s="11">
        <v>25</v>
      </c>
      <c r="R94" s="11">
        <v>26</v>
      </c>
    </row>
    <row r="95" spans="1:18" ht="14.25">
      <c r="A95" s="6" t="s">
        <v>147</v>
      </c>
      <c r="B95" s="7" t="s">
        <v>258</v>
      </c>
      <c r="C95" s="11">
        <f t="shared" si="14"/>
        <v>1178.63424</v>
      </c>
      <c r="D95" s="11">
        <f t="shared" si="14"/>
        <v>1169.28</v>
      </c>
      <c r="E95" s="11">
        <v>1160</v>
      </c>
      <c r="F95" s="24">
        <v>1128</v>
      </c>
      <c r="G95" s="33">
        <v>84</v>
      </c>
      <c r="H95" s="33">
        <v>81</v>
      </c>
      <c r="I95" s="33">
        <v>77</v>
      </c>
      <c r="J95" s="33">
        <v>70</v>
      </c>
      <c r="K95" s="22">
        <v>15</v>
      </c>
      <c r="L95" s="11">
        <v>15</v>
      </c>
      <c r="M95" s="11">
        <v>14</v>
      </c>
      <c r="N95" s="11">
        <v>14</v>
      </c>
      <c r="O95" s="11">
        <v>15</v>
      </c>
      <c r="P95" s="11">
        <v>15</v>
      </c>
      <c r="Q95" s="11">
        <v>14</v>
      </c>
      <c r="R95" s="11">
        <v>14</v>
      </c>
    </row>
    <row r="96" spans="1:18" ht="25.5">
      <c r="A96" s="6" t="s">
        <v>148</v>
      </c>
      <c r="B96" s="7" t="s">
        <v>258</v>
      </c>
      <c r="C96" s="11">
        <f t="shared" si="14"/>
        <v>2715.939072</v>
      </c>
      <c r="D96" s="11">
        <f t="shared" si="14"/>
        <v>2694.384</v>
      </c>
      <c r="E96" s="11">
        <v>2673</v>
      </c>
      <c r="F96" s="24">
        <v>2260</v>
      </c>
      <c r="G96" s="33">
        <v>220</v>
      </c>
      <c r="H96" s="33">
        <v>210</v>
      </c>
      <c r="I96" s="33">
        <v>203</v>
      </c>
      <c r="J96" s="33">
        <v>156</v>
      </c>
      <c r="K96" s="22">
        <v>23</v>
      </c>
      <c r="L96" s="11">
        <v>21</v>
      </c>
      <c r="M96" s="11">
        <v>19</v>
      </c>
      <c r="N96" s="11">
        <v>15</v>
      </c>
      <c r="O96" s="11">
        <v>23</v>
      </c>
      <c r="P96" s="11">
        <v>21</v>
      </c>
      <c r="Q96" s="11">
        <v>19</v>
      </c>
      <c r="R96" s="11">
        <v>15</v>
      </c>
    </row>
    <row r="97" spans="1:18" ht="14.25">
      <c r="A97" s="6" t="s">
        <v>149</v>
      </c>
      <c r="B97" s="7" t="s">
        <v>258</v>
      </c>
      <c r="C97" s="11">
        <f t="shared" si="14"/>
        <v>12925.350144</v>
      </c>
      <c r="D97" s="11">
        <f t="shared" si="14"/>
        <v>12822.768</v>
      </c>
      <c r="E97" s="11">
        <v>12721</v>
      </c>
      <c r="F97" s="24">
        <v>11822</v>
      </c>
      <c r="G97" s="33">
        <v>1044</v>
      </c>
      <c r="H97" s="33">
        <v>1020</v>
      </c>
      <c r="I97" s="33">
        <v>990</v>
      </c>
      <c r="J97" s="33">
        <v>888</v>
      </c>
      <c r="K97" s="22">
        <v>145</v>
      </c>
      <c r="L97" s="11">
        <v>145</v>
      </c>
      <c r="M97" s="11">
        <v>141</v>
      </c>
      <c r="N97" s="11">
        <v>134</v>
      </c>
      <c r="O97" s="11">
        <v>145</v>
      </c>
      <c r="P97" s="11">
        <v>145</v>
      </c>
      <c r="Q97" s="11">
        <v>141</v>
      </c>
      <c r="R97" s="11">
        <v>134</v>
      </c>
    </row>
    <row r="98" spans="1:18" ht="25.5">
      <c r="A98" s="35" t="s">
        <v>215</v>
      </c>
      <c r="B98" s="7" t="s">
        <v>258</v>
      </c>
      <c r="C98" s="11">
        <v>38</v>
      </c>
      <c r="D98" s="11">
        <f>E98*1.008</f>
        <v>38.304</v>
      </c>
      <c r="E98" s="11">
        <v>38</v>
      </c>
      <c r="F98" s="24">
        <v>36</v>
      </c>
      <c r="G98" s="33" t="s">
        <v>25</v>
      </c>
      <c r="H98" s="33" t="s">
        <v>25</v>
      </c>
      <c r="I98" s="33" t="s">
        <v>25</v>
      </c>
      <c r="J98" s="33" t="s">
        <v>25</v>
      </c>
      <c r="K98" s="22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</row>
    <row r="99" spans="1:18" ht="14.25">
      <c r="A99" s="6" t="s">
        <v>150</v>
      </c>
      <c r="B99" s="7" t="s">
        <v>260</v>
      </c>
      <c r="C99" s="11">
        <v>15.72</v>
      </c>
      <c r="D99" s="11">
        <v>15.72</v>
      </c>
      <c r="E99" s="11">
        <v>15.72</v>
      </c>
      <c r="F99" s="24">
        <v>15.72</v>
      </c>
      <c r="G99" s="34">
        <v>0</v>
      </c>
      <c r="H99" s="34" t="s">
        <v>11</v>
      </c>
      <c r="I99" s="34" t="s">
        <v>3</v>
      </c>
      <c r="J99" s="34" t="s">
        <v>7</v>
      </c>
      <c r="K99" s="22" t="s">
        <v>11</v>
      </c>
      <c r="L99" s="11" t="s">
        <v>12</v>
      </c>
      <c r="M99" s="11" t="s">
        <v>11</v>
      </c>
      <c r="N99" s="11" t="s">
        <v>3</v>
      </c>
      <c r="O99" s="11" t="s">
        <v>11</v>
      </c>
      <c r="P99" s="11" t="s">
        <v>12</v>
      </c>
      <c r="Q99" s="11" t="s">
        <v>11</v>
      </c>
      <c r="R99" s="11" t="s">
        <v>3</v>
      </c>
    </row>
    <row r="100" spans="1:18" ht="14.25">
      <c r="A100" s="6" t="s">
        <v>151</v>
      </c>
      <c r="B100" s="7" t="s">
        <v>260</v>
      </c>
      <c r="C100" s="11">
        <v>3</v>
      </c>
      <c r="D100" s="11">
        <v>3</v>
      </c>
      <c r="E100" s="11">
        <v>3</v>
      </c>
      <c r="F100" s="24">
        <v>3</v>
      </c>
      <c r="G100" s="33" t="s">
        <v>25</v>
      </c>
      <c r="H100" s="33" t="s">
        <v>25</v>
      </c>
      <c r="I100" s="33" t="s">
        <v>25</v>
      </c>
      <c r="J100" s="33" t="s">
        <v>25</v>
      </c>
      <c r="K100" s="22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</row>
    <row r="101" spans="1:18" ht="14.25">
      <c r="A101" s="6" t="s">
        <v>152</v>
      </c>
      <c r="B101" s="7" t="s">
        <v>260</v>
      </c>
      <c r="C101" s="11">
        <v>3</v>
      </c>
      <c r="D101" s="11">
        <v>3</v>
      </c>
      <c r="E101" s="11">
        <v>3</v>
      </c>
      <c r="F101" s="24">
        <v>3</v>
      </c>
      <c r="G101" s="33" t="s">
        <v>25</v>
      </c>
      <c r="H101" s="33" t="s">
        <v>25</v>
      </c>
      <c r="I101" s="33" t="s">
        <v>25</v>
      </c>
      <c r="J101" s="33" t="s">
        <v>25</v>
      </c>
      <c r="K101" s="22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</row>
    <row r="102" spans="1:18" ht="14.25">
      <c r="A102" s="6" t="s">
        <v>153</v>
      </c>
      <c r="B102" s="7" t="s">
        <v>260</v>
      </c>
      <c r="C102" s="11">
        <v>8.666</v>
      </c>
      <c r="D102" s="11">
        <v>8.666</v>
      </c>
      <c r="E102" s="11">
        <v>8.666</v>
      </c>
      <c r="F102" s="24">
        <v>8.666</v>
      </c>
      <c r="G102" s="33" t="s">
        <v>25</v>
      </c>
      <c r="H102" s="33" t="s">
        <v>25</v>
      </c>
      <c r="I102" s="33" t="s">
        <v>25</v>
      </c>
      <c r="J102" s="33" t="s">
        <v>25</v>
      </c>
      <c r="K102" s="22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</row>
    <row r="103" spans="1:18" ht="14.25">
      <c r="A103" s="6" t="s">
        <v>155</v>
      </c>
      <c r="B103" s="7" t="s">
        <v>258</v>
      </c>
      <c r="C103" s="15">
        <v>22854</v>
      </c>
      <c r="D103" s="11">
        <v>22786</v>
      </c>
      <c r="E103" s="11">
        <v>22697</v>
      </c>
      <c r="F103" s="24">
        <v>23619</v>
      </c>
      <c r="G103" s="33">
        <v>1478</v>
      </c>
      <c r="H103" s="33">
        <v>1448</v>
      </c>
      <c r="I103" s="33">
        <v>1366</v>
      </c>
      <c r="J103" s="33">
        <v>1409</v>
      </c>
      <c r="K103" s="22">
        <f>L103*1.02</f>
        <v>163.2</v>
      </c>
      <c r="L103" s="11">
        <v>160</v>
      </c>
      <c r="M103" s="11">
        <v>167</v>
      </c>
      <c r="N103" s="11">
        <v>147</v>
      </c>
      <c r="O103" s="11">
        <f>P103*1.02</f>
        <v>163.2</v>
      </c>
      <c r="P103" s="11">
        <v>160</v>
      </c>
      <c r="Q103" s="11">
        <v>167</v>
      </c>
      <c r="R103" s="11">
        <v>147</v>
      </c>
    </row>
    <row r="104" spans="1:18" ht="14.25">
      <c r="A104" s="35" t="s">
        <v>156</v>
      </c>
      <c r="B104" s="7" t="s">
        <v>258</v>
      </c>
      <c r="C104" s="15">
        <v>22653</v>
      </c>
      <c r="D104" s="11">
        <v>22585</v>
      </c>
      <c r="E104" s="11">
        <v>22482</v>
      </c>
      <c r="F104" s="24">
        <v>23361</v>
      </c>
      <c r="G104" s="33">
        <v>1465</v>
      </c>
      <c r="H104" s="33">
        <v>1436</v>
      </c>
      <c r="I104" s="33">
        <v>1358</v>
      </c>
      <c r="J104" s="33">
        <v>1397</v>
      </c>
      <c r="K104" s="22">
        <f aca="true" t="shared" si="15" ref="K104:K143">L104*1.02</f>
        <v>163.2</v>
      </c>
      <c r="L104" s="11">
        <v>160</v>
      </c>
      <c r="M104" s="11">
        <v>167</v>
      </c>
      <c r="N104" s="11">
        <v>147</v>
      </c>
      <c r="O104" s="11">
        <f aca="true" t="shared" si="16" ref="O104:O143">P104*1.02</f>
        <v>163.2</v>
      </c>
      <c r="P104" s="11">
        <v>160</v>
      </c>
      <c r="Q104" s="11">
        <v>167</v>
      </c>
      <c r="R104" s="11">
        <v>147</v>
      </c>
    </row>
    <row r="105" spans="1:18" ht="14.25">
      <c r="A105" s="6" t="s">
        <v>157</v>
      </c>
      <c r="B105" s="7" t="s">
        <v>258</v>
      </c>
      <c r="C105" s="15">
        <v>11664</v>
      </c>
      <c r="D105" s="11">
        <v>11629</v>
      </c>
      <c r="E105" s="11">
        <v>11451</v>
      </c>
      <c r="F105" s="24">
        <v>12163</v>
      </c>
      <c r="G105" s="33">
        <v>761</v>
      </c>
      <c r="H105" s="33">
        <v>745</v>
      </c>
      <c r="I105" s="33">
        <v>699</v>
      </c>
      <c r="J105" s="33">
        <v>723</v>
      </c>
      <c r="K105" s="22">
        <f t="shared" si="15"/>
        <v>85.68</v>
      </c>
      <c r="L105" s="11">
        <v>84</v>
      </c>
      <c r="M105" s="11">
        <v>84</v>
      </c>
      <c r="N105" s="11">
        <v>74</v>
      </c>
      <c r="O105" s="11">
        <f t="shared" si="16"/>
        <v>85.68</v>
      </c>
      <c r="P105" s="11">
        <v>84</v>
      </c>
      <c r="Q105" s="11">
        <v>84</v>
      </c>
      <c r="R105" s="11">
        <v>74</v>
      </c>
    </row>
    <row r="106" spans="1:18" ht="14.25">
      <c r="A106" s="6" t="s">
        <v>158</v>
      </c>
      <c r="B106" s="7" t="s">
        <v>258</v>
      </c>
      <c r="C106" s="15">
        <v>10989</v>
      </c>
      <c r="D106" s="11">
        <v>10956</v>
      </c>
      <c r="E106" s="11">
        <v>11031</v>
      </c>
      <c r="F106" s="24">
        <v>11198</v>
      </c>
      <c r="G106" s="33">
        <v>706</v>
      </c>
      <c r="H106" s="33">
        <v>691</v>
      </c>
      <c r="I106" s="33">
        <v>659</v>
      </c>
      <c r="J106" s="33">
        <v>674</v>
      </c>
      <c r="K106" s="22">
        <f t="shared" si="15"/>
        <v>77.52</v>
      </c>
      <c r="L106" s="11">
        <v>76</v>
      </c>
      <c r="M106" s="11">
        <v>83</v>
      </c>
      <c r="N106" s="11">
        <v>73</v>
      </c>
      <c r="O106" s="11">
        <f t="shared" si="16"/>
        <v>77.52</v>
      </c>
      <c r="P106" s="11">
        <v>76</v>
      </c>
      <c r="Q106" s="11">
        <v>83</v>
      </c>
      <c r="R106" s="11">
        <v>73</v>
      </c>
    </row>
    <row r="107" spans="1:18" ht="14.25">
      <c r="A107" s="6" t="s">
        <v>159</v>
      </c>
      <c r="B107" s="7" t="s">
        <v>258</v>
      </c>
      <c r="C107" s="15">
        <v>19822</v>
      </c>
      <c r="D107" s="11">
        <v>19763</v>
      </c>
      <c r="E107" s="11">
        <v>19687</v>
      </c>
      <c r="F107" s="24">
        <v>20495</v>
      </c>
      <c r="G107" s="33">
        <v>1328</v>
      </c>
      <c r="H107" s="33">
        <v>1300</v>
      </c>
      <c r="I107" s="33">
        <v>1238</v>
      </c>
      <c r="J107" s="33">
        <v>1292</v>
      </c>
      <c r="K107" s="22">
        <f t="shared" si="15"/>
        <v>149.94</v>
      </c>
      <c r="L107" s="11">
        <v>147</v>
      </c>
      <c r="M107" s="11">
        <v>160</v>
      </c>
      <c r="N107" s="11">
        <v>136</v>
      </c>
      <c r="O107" s="11">
        <f t="shared" si="16"/>
        <v>149.94</v>
      </c>
      <c r="P107" s="11">
        <v>147</v>
      </c>
      <c r="Q107" s="11">
        <v>160</v>
      </c>
      <c r="R107" s="11">
        <v>136</v>
      </c>
    </row>
    <row r="108" spans="1:18" ht="14.25">
      <c r="A108" s="6" t="s">
        <v>160</v>
      </c>
      <c r="B108" s="7" t="s">
        <v>258</v>
      </c>
      <c r="C108" s="15">
        <v>2830</v>
      </c>
      <c r="D108" s="11">
        <v>2822</v>
      </c>
      <c r="E108" s="11">
        <v>2795</v>
      </c>
      <c r="F108" s="24">
        <v>2866</v>
      </c>
      <c r="G108" s="33">
        <v>140</v>
      </c>
      <c r="H108" s="33">
        <v>136</v>
      </c>
      <c r="I108" s="33">
        <v>120</v>
      </c>
      <c r="J108" s="33">
        <v>105</v>
      </c>
      <c r="K108" s="22">
        <f t="shared" si="15"/>
        <v>13.26</v>
      </c>
      <c r="L108" s="11">
        <v>13</v>
      </c>
      <c r="M108" s="11">
        <v>7</v>
      </c>
      <c r="N108" s="11">
        <v>11</v>
      </c>
      <c r="O108" s="11">
        <f t="shared" si="16"/>
        <v>13.26</v>
      </c>
      <c r="P108" s="11">
        <v>13</v>
      </c>
      <c r="Q108" s="11">
        <v>7</v>
      </c>
      <c r="R108" s="11">
        <v>11</v>
      </c>
    </row>
    <row r="109" spans="1:18" ht="25.5">
      <c r="A109" s="6" t="s">
        <v>154</v>
      </c>
      <c r="B109" s="7" t="s">
        <v>258</v>
      </c>
      <c r="C109" s="15">
        <v>22441</v>
      </c>
      <c r="D109" s="11">
        <v>22374</v>
      </c>
      <c r="E109" s="11">
        <v>22228</v>
      </c>
      <c r="F109" s="24">
        <v>23061</v>
      </c>
      <c r="G109" s="33">
        <v>1456</v>
      </c>
      <c r="H109" s="33">
        <v>1427</v>
      </c>
      <c r="I109" s="33">
        <v>1347</v>
      </c>
      <c r="J109" s="33">
        <v>1389</v>
      </c>
      <c r="K109" s="22">
        <f t="shared" si="15"/>
        <v>163.2</v>
      </c>
      <c r="L109" s="11">
        <v>160</v>
      </c>
      <c r="M109" s="11">
        <v>165</v>
      </c>
      <c r="N109" s="11">
        <v>146</v>
      </c>
      <c r="O109" s="11">
        <f t="shared" si="16"/>
        <v>163.2</v>
      </c>
      <c r="P109" s="11">
        <v>160</v>
      </c>
      <c r="Q109" s="11">
        <v>165</v>
      </c>
      <c r="R109" s="11">
        <v>146</v>
      </c>
    </row>
    <row r="110" spans="1:18" ht="25.5">
      <c r="A110" s="6" t="s">
        <v>161</v>
      </c>
      <c r="B110" s="7" t="s">
        <v>258</v>
      </c>
      <c r="C110" s="15">
        <v>40</v>
      </c>
      <c r="D110" s="11">
        <v>40</v>
      </c>
      <c r="E110" s="11">
        <v>48</v>
      </c>
      <c r="F110" s="24">
        <v>66</v>
      </c>
      <c r="G110" s="33">
        <v>5</v>
      </c>
      <c r="H110" s="33">
        <v>5</v>
      </c>
      <c r="I110" s="33">
        <v>7</v>
      </c>
      <c r="J110" s="33">
        <v>4</v>
      </c>
      <c r="K110" s="22">
        <f t="shared" si="15"/>
        <v>0</v>
      </c>
      <c r="L110" s="11">
        <v>0</v>
      </c>
      <c r="M110" s="11">
        <v>0</v>
      </c>
      <c r="N110" s="11">
        <v>0</v>
      </c>
      <c r="O110" s="11">
        <f t="shared" si="16"/>
        <v>0</v>
      </c>
      <c r="P110" s="11">
        <v>0</v>
      </c>
      <c r="Q110" s="11">
        <v>0</v>
      </c>
      <c r="R110" s="11">
        <v>0</v>
      </c>
    </row>
    <row r="111" spans="1:18" ht="25.5">
      <c r="A111" s="6" t="s">
        <v>162</v>
      </c>
      <c r="B111" s="7" t="s">
        <v>258</v>
      </c>
      <c r="C111" s="15">
        <v>172</v>
      </c>
      <c r="D111" s="11">
        <v>171</v>
      </c>
      <c r="E111" s="11">
        <v>206</v>
      </c>
      <c r="F111" s="24">
        <v>234</v>
      </c>
      <c r="G111" s="33">
        <v>4</v>
      </c>
      <c r="H111" s="33">
        <v>4</v>
      </c>
      <c r="I111" s="33">
        <v>4</v>
      </c>
      <c r="J111" s="33">
        <v>4</v>
      </c>
      <c r="K111" s="22">
        <f t="shared" si="15"/>
        <v>0</v>
      </c>
      <c r="L111" s="11">
        <v>0</v>
      </c>
      <c r="M111" s="11">
        <v>2</v>
      </c>
      <c r="N111" s="11">
        <v>1</v>
      </c>
      <c r="O111" s="11">
        <f t="shared" si="16"/>
        <v>0</v>
      </c>
      <c r="P111" s="11">
        <v>0</v>
      </c>
      <c r="Q111" s="11">
        <v>2</v>
      </c>
      <c r="R111" s="11">
        <v>1</v>
      </c>
    </row>
    <row r="112" spans="1:18" ht="25.5">
      <c r="A112" s="35" t="s">
        <v>206</v>
      </c>
      <c r="B112" s="7" t="s">
        <v>258</v>
      </c>
      <c r="C112" s="15">
        <v>1761</v>
      </c>
      <c r="D112" s="11">
        <v>1756</v>
      </c>
      <c r="E112" s="11">
        <v>1857</v>
      </c>
      <c r="F112" s="24">
        <v>2114</v>
      </c>
      <c r="G112" s="33">
        <v>106</v>
      </c>
      <c r="H112" s="33">
        <v>104</v>
      </c>
      <c r="I112" s="33">
        <v>90</v>
      </c>
      <c r="J112" s="33">
        <v>113</v>
      </c>
      <c r="K112" s="22">
        <f t="shared" si="15"/>
        <v>5.1</v>
      </c>
      <c r="L112" s="11">
        <v>5</v>
      </c>
      <c r="M112" s="11">
        <v>3</v>
      </c>
      <c r="N112" s="11">
        <v>9</v>
      </c>
      <c r="O112" s="11">
        <f t="shared" si="16"/>
        <v>5.1</v>
      </c>
      <c r="P112" s="11">
        <v>5</v>
      </c>
      <c r="Q112" s="11">
        <v>3</v>
      </c>
      <c r="R112" s="11">
        <v>9</v>
      </c>
    </row>
    <row r="113" spans="1:18" ht="25.5">
      <c r="A113" s="6" t="s">
        <v>163</v>
      </c>
      <c r="B113" s="7" t="s">
        <v>258</v>
      </c>
      <c r="C113" s="15">
        <v>429</v>
      </c>
      <c r="D113" s="11">
        <v>428</v>
      </c>
      <c r="E113" s="11">
        <v>429</v>
      </c>
      <c r="F113" s="24">
        <v>476</v>
      </c>
      <c r="G113" s="33">
        <v>25</v>
      </c>
      <c r="H113" s="33">
        <v>24</v>
      </c>
      <c r="I113" s="33">
        <v>30</v>
      </c>
      <c r="J113" s="33">
        <v>25</v>
      </c>
      <c r="K113" s="22">
        <f t="shared" si="15"/>
        <v>1.02</v>
      </c>
      <c r="L113" s="11">
        <v>1</v>
      </c>
      <c r="M113" s="11">
        <v>3</v>
      </c>
      <c r="N113" s="11">
        <v>3</v>
      </c>
      <c r="O113" s="11">
        <f t="shared" si="16"/>
        <v>1.02</v>
      </c>
      <c r="P113" s="11">
        <v>1</v>
      </c>
      <c r="Q113" s="11">
        <v>3</v>
      </c>
      <c r="R113" s="11">
        <v>3</v>
      </c>
    </row>
    <row r="114" spans="1:18" ht="38.25">
      <c r="A114" s="6" t="s">
        <v>164</v>
      </c>
      <c r="B114" s="7" t="s">
        <v>258</v>
      </c>
      <c r="C114" s="15">
        <v>8285</v>
      </c>
      <c r="D114" s="11">
        <v>8260</v>
      </c>
      <c r="E114" s="11">
        <v>8500</v>
      </c>
      <c r="F114" s="24">
        <v>8861</v>
      </c>
      <c r="G114" s="33">
        <v>264</v>
      </c>
      <c r="H114" s="33">
        <v>259</v>
      </c>
      <c r="I114" s="33">
        <v>259</v>
      </c>
      <c r="J114" s="33">
        <v>273</v>
      </c>
      <c r="K114" s="22">
        <f t="shared" si="15"/>
        <v>37.74</v>
      </c>
      <c r="L114" s="11">
        <v>37</v>
      </c>
      <c r="M114" s="11">
        <v>38</v>
      </c>
      <c r="N114" s="11">
        <v>33</v>
      </c>
      <c r="O114" s="11">
        <f t="shared" si="16"/>
        <v>37.74</v>
      </c>
      <c r="P114" s="11">
        <v>37</v>
      </c>
      <c r="Q114" s="11">
        <v>38</v>
      </c>
      <c r="R114" s="11">
        <v>33</v>
      </c>
    </row>
    <row r="115" spans="1:18" ht="38.25">
      <c r="A115" s="6" t="s">
        <v>165</v>
      </c>
      <c r="B115" s="7" t="s">
        <v>258</v>
      </c>
      <c r="C115" s="15">
        <v>8641</v>
      </c>
      <c r="D115" s="11">
        <v>8615</v>
      </c>
      <c r="E115" s="11">
        <v>8751</v>
      </c>
      <c r="F115" s="24">
        <v>9140</v>
      </c>
      <c r="G115" s="33">
        <v>843</v>
      </c>
      <c r="H115" s="33">
        <v>826</v>
      </c>
      <c r="I115" s="33">
        <v>801</v>
      </c>
      <c r="J115" s="33">
        <v>822</v>
      </c>
      <c r="K115" s="22">
        <f t="shared" si="15"/>
        <v>91.8</v>
      </c>
      <c r="L115" s="11">
        <v>90</v>
      </c>
      <c r="M115" s="11">
        <v>90</v>
      </c>
      <c r="N115" s="11">
        <v>81</v>
      </c>
      <c r="O115" s="11">
        <f t="shared" si="16"/>
        <v>91.8</v>
      </c>
      <c r="P115" s="11">
        <v>90</v>
      </c>
      <c r="Q115" s="11">
        <v>90</v>
      </c>
      <c r="R115" s="11">
        <v>81</v>
      </c>
    </row>
    <row r="116" spans="1:18" ht="38.25">
      <c r="A116" s="35" t="s">
        <v>279</v>
      </c>
      <c r="B116" s="7" t="s">
        <v>258</v>
      </c>
      <c r="C116" s="15">
        <v>322</v>
      </c>
      <c r="D116" s="11">
        <v>324</v>
      </c>
      <c r="E116" s="11">
        <v>366</v>
      </c>
      <c r="F116" s="24">
        <v>376</v>
      </c>
      <c r="G116" s="33">
        <v>10</v>
      </c>
      <c r="H116" s="33">
        <v>10</v>
      </c>
      <c r="I116" s="33">
        <v>16</v>
      </c>
      <c r="J116" s="33">
        <v>22</v>
      </c>
      <c r="K116" s="22">
        <f t="shared" si="15"/>
        <v>2.04</v>
      </c>
      <c r="L116" s="11">
        <v>2</v>
      </c>
      <c r="M116" s="11">
        <v>6</v>
      </c>
      <c r="N116" s="11">
        <v>2</v>
      </c>
      <c r="O116" s="11">
        <f t="shared" si="16"/>
        <v>2.04</v>
      </c>
      <c r="P116" s="11">
        <v>2</v>
      </c>
      <c r="Q116" s="11">
        <v>6</v>
      </c>
      <c r="R116" s="11">
        <v>2</v>
      </c>
    </row>
    <row r="117" spans="1:18" ht="25.5">
      <c r="A117" s="35" t="s">
        <v>166</v>
      </c>
      <c r="B117" s="7" t="s">
        <v>258</v>
      </c>
      <c r="C117" s="15">
        <v>2942</v>
      </c>
      <c r="D117" s="11">
        <v>2933</v>
      </c>
      <c r="E117" s="11">
        <v>2419</v>
      </c>
      <c r="F117" s="24">
        <v>2248</v>
      </c>
      <c r="G117" s="33">
        <v>192</v>
      </c>
      <c r="H117" s="33">
        <v>187</v>
      </c>
      <c r="I117" s="33">
        <v>155</v>
      </c>
      <c r="J117" s="33">
        <v>137</v>
      </c>
      <c r="K117" s="22">
        <f t="shared" si="15"/>
        <v>21.42</v>
      </c>
      <c r="L117" s="11">
        <v>21</v>
      </c>
      <c r="M117" s="11">
        <v>25</v>
      </c>
      <c r="N117" s="11">
        <v>19</v>
      </c>
      <c r="O117" s="11">
        <f t="shared" si="16"/>
        <v>21.42</v>
      </c>
      <c r="P117" s="11">
        <v>21</v>
      </c>
      <c r="Q117" s="11">
        <v>25</v>
      </c>
      <c r="R117" s="11">
        <v>19</v>
      </c>
    </row>
    <row r="118" spans="1:18" ht="38.25">
      <c r="A118" s="35" t="s">
        <v>167</v>
      </c>
      <c r="B118" s="7" t="s">
        <v>258</v>
      </c>
      <c r="C118" s="15">
        <v>29</v>
      </c>
      <c r="D118" s="11">
        <v>29</v>
      </c>
      <c r="E118" s="11">
        <v>31</v>
      </c>
      <c r="F118" s="24">
        <v>20</v>
      </c>
      <c r="G118" s="33">
        <v>0</v>
      </c>
      <c r="H118" s="33">
        <v>0</v>
      </c>
      <c r="I118" s="33">
        <v>0</v>
      </c>
      <c r="J118" s="33">
        <v>1</v>
      </c>
      <c r="K118" s="22">
        <f t="shared" si="15"/>
        <v>0</v>
      </c>
      <c r="L118" s="11">
        <v>0</v>
      </c>
      <c r="M118" s="11">
        <v>0</v>
      </c>
      <c r="N118" s="11">
        <v>1</v>
      </c>
      <c r="O118" s="11">
        <f t="shared" si="16"/>
        <v>0</v>
      </c>
      <c r="P118" s="11">
        <v>0</v>
      </c>
      <c r="Q118" s="11">
        <v>0</v>
      </c>
      <c r="R118" s="11">
        <v>1</v>
      </c>
    </row>
    <row r="119" spans="1:18" ht="25.5">
      <c r="A119" s="35" t="s">
        <v>280</v>
      </c>
      <c r="B119" s="7" t="s">
        <v>258</v>
      </c>
      <c r="C119" s="15">
        <v>7</v>
      </c>
      <c r="D119" s="11">
        <v>7</v>
      </c>
      <c r="E119" s="11">
        <v>4</v>
      </c>
      <c r="F119" s="24">
        <v>5</v>
      </c>
      <c r="G119" s="33">
        <v>0</v>
      </c>
      <c r="H119" s="33">
        <v>0</v>
      </c>
      <c r="I119" s="33">
        <v>0</v>
      </c>
      <c r="J119" s="33">
        <v>1</v>
      </c>
      <c r="K119" s="22">
        <f t="shared" si="15"/>
        <v>0</v>
      </c>
      <c r="L119" s="11">
        <v>0</v>
      </c>
      <c r="M119" s="11">
        <v>0</v>
      </c>
      <c r="N119" s="11">
        <v>0</v>
      </c>
      <c r="O119" s="11">
        <f t="shared" si="16"/>
        <v>0</v>
      </c>
      <c r="P119" s="11">
        <v>0</v>
      </c>
      <c r="Q119" s="11">
        <v>0</v>
      </c>
      <c r="R119" s="11">
        <v>0</v>
      </c>
    </row>
    <row r="120" spans="1:18" ht="38.25">
      <c r="A120" s="6" t="s">
        <v>168</v>
      </c>
      <c r="B120" s="7" t="s">
        <v>258</v>
      </c>
      <c r="C120" s="15">
        <v>260</v>
      </c>
      <c r="D120" s="11">
        <v>259</v>
      </c>
      <c r="E120" s="11">
        <v>160</v>
      </c>
      <c r="F120" s="24">
        <v>146</v>
      </c>
      <c r="G120" s="33">
        <v>26</v>
      </c>
      <c r="H120" s="33">
        <v>26</v>
      </c>
      <c r="I120" s="33">
        <v>7</v>
      </c>
      <c r="J120" s="33">
        <v>4</v>
      </c>
      <c r="K120" s="22">
        <f t="shared" si="15"/>
        <v>4.08</v>
      </c>
      <c r="L120" s="11">
        <v>4</v>
      </c>
      <c r="M120" s="11">
        <v>2</v>
      </c>
      <c r="N120" s="11">
        <v>0</v>
      </c>
      <c r="O120" s="11">
        <f t="shared" si="16"/>
        <v>4.08</v>
      </c>
      <c r="P120" s="11">
        <v>4</v>
      </c>
      <c r="Q120" s="11">
        <v>2</v>
      </c>
      <c r="R120" s="11">
        <v>0</v>
      </c>
    </row>
    <row r="121" spans="1:18" ht="14.25">
      <c r="A121" s="6" t="s">
        <v>169</v>
      </c>
      <c r="B121" s="7" t="s">
        <v>258</v>
      </c>
      <c r="C121" s="15">
        <v>18686</v>
      </c>
      <c r="D121" s="11">
        <v>18630</v>
      </c>
      <c r="E121" s="11">
        <v>18406</v>
      </c>
      <c r="F121" s="24">
        <v>17944</v>
      </c>
      <c r="G121" s="33">
        <v>1692</v>
      </c>
      <c r="H121" s="33">
        <v>1658</v>
      </c>
      <c r="I121" s="33">
        <v>1600</v>
      </c>
      <c r="J121" s="33">
        <v>1387</v>
      </c>
      <c r="K121" s="22">
        <f t="shared" si="15"/>
        <v>223.38</v>
      </c>
      <c r="L121" s="11">
        <v>219</v>
      </c>
      <c r="M121" s="11">
        <v>168</v>
      </c>
      <c r="N121" s="11">
        <v>197</v>
      </c>
      <c r="O121" s="11">
        <f t="shared" si="16"/>
        <v>223.38</v>
      </c>
      <c r="P121" s="11">
        <v>219</v>
      </c>
      <c r="Q121" s="11">
        <v>168</v>
      </c>
      <c r="R121" s="11">
        <v>197</v>
      </c>
    </row>
    <row r="122" spans="1:18" ht="14.25">
      <c r="A122" s="6" t="s">
        <v>170</v>
      </c>
      <c r="B122" s="7" t="s">
        <v>258</v>
      </c>
      <c r="C122" s="15">
        <f>D122*1.003</f>
        <v>10029.999999999998</v>
      </c>
      <c r="D122" s="12">
        <v>10000</v>
      </c>
      <c r="E122" s="12">
        <v>9815</v>
      </c>
      <c r="F122" s="30">
        <v>9650</v>
      </c>
      <c r="G122" s="33">
        <v>922</v>
      </c>
      <c r="H122" s="33">
        <v>902</v>
      </c>
      <c r="I122" s="33">
        <v>899</v>
      </c>
      <c r="J122" s="33">
        <v>729</v>
      </c>
      <c r="K122" s="22">
        <f t="shared" si="15"/>
        <v>137.7</v>
      </c>
      <c r="L122" s="12">
        <v>135</v>
      </c>
      <c r="M122" s="12">
        <v>84</v>
      </c>
      <c r="N122" s="12">
        <v>101</v>
      </c>
      <c r="O122" s="11">
        <f t="shared" si="16"/>
        <v>137.7</v>
      </c>
      <c r="P122" s="12">
        <v>135</v>
      </c>
      <c r="Q122" s="12">
        <v>84</v>
      </c>
      <c r="R122" s="12">
        <v>101</v>
      </c>
    </row>
    <row r="123" spans="1:18" ht="14.25">
      <c r="A123" s="6" t="s">
        <v>171</v>
      </c>
      <c r="B123" s="7" t="s">
        <v>258</v>
      </c>
      <c r="C123" s="15">
        <v>261</v>
      </c>
      <c r="D123" s="12">
        <v>260</v>
      </c>
      <c r="E123" s="12">
        <v>287</v>
      </c>
      <c r="F123" s="30">
        <v>308</v>
      </c>
      <c r="G123" s="33">
        <v>14</v>
      </c>
      <c r="H123" s="33">
        <v>14</v>
      </c>
      <c r="I123" s="33">
        <v>15</v>
      </c>
      <c r="J123" s="33">
        <v>17</v>
      </c>
      <c r="K123" s="22">
        <f t="shared" si="15"/>
        <v>1.02</v>
      </c>
      <c r="L123" s="12">
        <v>1</v>
      </c>
      <c r="M123" s="12">
        <v>3</v>
      </c>
      <c r="N123" s="12">
        <v>2</v>
      </c>
      <c r="O123" s="11">
        <f t="shared" si="16"/>
        <v>1.02</v>
      </c>
      <c r="P123" s="12">
        <v>1</v>
      </c>
      <c r="Q123" s="12">
        <v>3</v>
      </c>
      <c r="R123" s="12">
        <v>2</v>
      </c>
    </row>
    <row r="124" spans="1:18" ht="14.25">
      <c r="A124" s="6" t="s">
        <v>172</v>
      </c>
      <c r="B124" s="7" t="s">
        <v>258</v>
      </c>
      <c r="C124" s="15">
        <v>150</v>
      </c>
      <c r="D124" s="11">
        <v>149</v>
      </c>
      <c r="E124" s="11">
        <v>156</v>
      </c>
      <c r="F124" s="24">
        <v>169</v>
      </c>
      <c r="G124" s="33">
        <v>7</v>
      </c>
      <c r="H124" s="33">
        <v>7</v>
      </c>
      <c r="I124" s="33">
        <v>11</v>
      </c>
      <c r="J124" s="33">
        <v>9</v>
      </c>
      <c r="K124" s="22">
        <f t="shared" si="15"/>
        <v>1.02</v>
      </c>
      <c r="L124" s="11">
        <v>1</v>
      </c>
      <c r="M124" s="11">
        <v>2</v>
      </c>
      <c r="N124" s="11">
        <v>2</v>
      </c>
      <c r="O124" s="11">
        <f t="shared" si="16"/>
        <v>1.02</v>
      </c>
      <c r="P124" s="11">
        <v>1</v>
      </c>
      <c r="Q124" s="11">
        <v>2</v>
      </c>
      <c r="R124" s="11">
        <v>2</v>
      </c>
    </row>
    <row r="125" spans="1:18" ht="25.5">
      <c r="A125" s="6" t="s">
        <v>173</v>
      </c>
      <c r="B125" s="7" t="s">
        <v>258</v>
      </c>
      <c r="C125" s="15">
        <v>247</v>
      </c>
      <c r="D125" s="11">
        <v>17178</v>
      </c>
      <c r="E125" s="11">
        <v>16884</v>
      </c>
      <c r="F125" s="24">
        <v>16384</v>
      </c>
      <c r="G125" s="33">
        <v>1520</v>
      </c>
      <c r="H125" s="33">
        <v>1489</v>
      </c>
      <c r="I125" s="33">
        <v>1442</v>
      </c>
      <c r="J125" s="33">
        <v>1241</v>
      </c>
      <c r="K125" s="22">
        <f t="shared" si="15"/>
        <v>198.9</v>
      </c>
      <c r="L125" s="11">
        <v>195</v>
      </c>
      <c r="M125" s="11">
        <v>156</v>
      </c>
      <c r="N125" s="11">
        <v>182</v>
      </c>
      <c r="O125" s="11">
        <f t="shared" si="16"/>
        <v>198.9</v>
      </c>
      <c r="P125" s="11">
        <v>195</v>
      </c>
      <c r="Q125" s="11">
        <v>156</v>
      </c>
      <c r="R125" s="11">
        <v>182</v>
      </c>
    </row>
    <row r="126" spans="1:18" ht="25.5">
      <c r="A126" s="6" t="s">
        <v>174</v>
      </c>
      <c r="B126" s="7" t="s">
        <v>258</v>
      </c>
      <c r="C126" s="15">
        <v>247</v>
      </c>
      <c r="D126" s="11">
        <v>246</v>
      </c>
      <c r="E126" s="11">
        <v>259</v>
      </c>
      <c r="F126" s="24">
        <v>290</v>
      </c>
      <c r="G126" s="33">
        <v>13</v>
      </c>
      <c r="H126" s="33">
        <v>13</v>
      </c>
      <c r="I126" s="33">
        <v>13</v>
      </c>
      <c r="J126" s="33">
        <v>17</v>
      </c>
      <c r="K126" s="22">
        <f t="shared" si="15"/>
        <v>1.02</v>
      </c>
      <c r="L126" s="11">
        <v>1</v>
      </c>
      <c r="M126" s="11">
        <v>2</v>
      </c>
      <c r="N126" s="11">
        <v>2</v>
      </c>
      <c r="O126" s="11">
        <f t="shared" si="16"/>
        <v>1.02</v>
      </c>
      <c r="P126" s="11">
        <v>1</v>
      </c>
      <c r="Q126" s="11">
        <v>2</v>
      </c>
      <c r="R126" s="11">
        <v>2</v>
      </c>
    </row>
    <row r="127" spans="1:18" ht="25.5">
      <c r="A127" s="6" t="s">
        <v>175</v>
      </c>
      <c r="B127" s="7" t="s">
        <v>258</v>
      </c>
      <c r="C127" s="15">
        <v>5113</v>
      </c>
      <c r="D127" s="11">
        <v>5098</v>
      </c>
      <c r="E127" s="11">
        <v>5157</v>
      </c>
      <c r="F127" s="24">
        <v>5056</v>
      </c>
      <c r="G127" s="33">
        <v>386</v>
      </c>
      <c r="H127" s="33">
        <v>377</v>
      </c>
      <c r="I127" s="33">
        <v>376</v>
      </c>
      <c r="J127" s="33">
        <v>326</v>
      </c>
      <c r="K127" s="22">
        <f t="shared" si="15"/>
        <v>42.84</v>
      </c>
      <c r="L127" s="11">
        <v>42</v>
      </c>
      <c r="M127" s="11">
        <v>30</v>
      </c>
      <c r="N127" s="11">
        <v>40</v>
      </c>
      <c r="O127" s="11">
        <f t="shared" si="16"/>
        <v>42.84</v>
      </c>
      <c r="P127" s="11">
        <v>42</v>
      </c>
      <c r="Q127" s="11">
        <v>30</v>
      </c>
      <c r="R127" s="11">
        <v>40</v>
      </c>
    </row>
    <row r="128" spans="1:18" ht="25.5">
      <c r="A128" s="6" t="s">
        <v>176</v>
      </c>
      <c r="B128" s="7" t="s">
        <v>258</v>
      </c>
      <c r="C128" s="15">
        <f>D128*1.003</f>
        <v>1.4041999999999997</v>
      </c>
      <c r="D128" s="12">
        <v>1.4</v>
      </c>
      <c r="E128" s="12">
        <v>1.6</v>
      </c>
      <c r="F128" s="30">
        <v>1.7</v>
      </c>
      <c r="G128" s="33">
        <v>7</v>
      </c>
      <c r="H128" s="33">
        <v>7</v>
      </c>
      <c r="I128" s="33">
        <v>9</v>
      </c>
      <c r="J128" s="33">
        <v>10</v>
      </c>
      <c r="K128" s="22">
        <f t="shared" si="15"/>
        <v>0.51</v>
      </c>
      <c r="L128" s="12">
        <v>0.5</v>
      </c>
      <c r="M128" s="12">
        <v>1.8</v>
      </c>
      <c r="N128" s="12">
        <v>1</v>
      </c>
      <c r="O128" s="11">
        <f t="shared" si="16"/>
        <v>0.51</v>
      </c>
      <c r="P128" s="12">
        <v>0.5</v>
      </c>
      <c r="Q128" s="12">
        <v>1.8</v>
      </c>
      <c r="R128" s="12">
        <v>1</v>
      </c>
    </row>
    <row r="129" spans="1:18" ht="38.25">
      <c r="A129" s="6" t="s">
        <v>177</v>
      </c>
      <c r="B129" s="7" t="s">
        <v>258</v>
      </c>
      <c r="C129" s="15">
        <f>D129*1.003</f>
        <v>92.47659999999999</v>
      </c>
      <c r="D129" s="12">
        <v>92.2</v>
      </c>
      <c r="E129" s="12">
        <v>91.7</v>
      </c>
      <c r="F129" s="30">
        <v>91.3</v>
      </c>
      <c r="G129" s="33">
        <v>823</v>
      </c>
      <c r="H129" s="33">
        <v>807</v>
      </c>
      <c r="I129" s="33">
        <v>810</v>
      </c>
      <c r="J129" s="33">
        <v>798</v>
      </c>
      <c r="K129" s="22">
        <f t="shared" si="15"/>
        <v>90.78</v>
      </c>
      <c r="L129" s="12">
        <v>89</v>
      </c>
      <c r="M129" s="12">
        <v>92.9</v>
      </c>
      <c r="N129" s="12">
        <v>92.4</v>
      </c>
      <c r="O129" s="11">
        <f t="shared" si="16"/>
        <v>90.78</v>
      </c>
      <c r="P129" s="12">
        <v>89</v>
      </c>
      <c r="Q129" s="12">
        <v>92.9</v>
      </c>
      <c r="R129" s="12">
        <v>92.4</v>
      </c>
    </row>
    <row r="130" spans="1:18" ht="38.25">
      <c r="A130" s="6" t="s">
        <v>178</v>
      </c>
      <c r="B130" s="7" t="s">
        <v>258</v>
      </c>
      <c r="C130" s="15">
        <f>D130*1.003</f>
        <v>94.88379999999998</v>
      </c>
      <c r="D130" s="12">
        <v>94.6</v>
      </c>
      <c r="E130" s="12">
        <v>90.2</v>
      </c>
      <c r="F130" s="30">
        <v>94.2</v>
      </c>
      <c r="G130" s="33">
        <v>663</v>
      </c>
      <c r="H130" s="33">
        <v>650</v>
      </c>
      <c r="I130" s="33">
        <v>467</v>
      </c>
      <c r="J130" s="33">
        <v>700</v>
      </c>
      <c r="K130" s="22">
        <f t="shared" si="15"/>
        <v>102</v>
      </c>
      <c r="L130" s="12">
        <v>100</v>
      </c>
      <c r="M130" s="12">
        <v>66.7</v>
      </c>
      <c r="N130" s="12">
        <v>100</v>
      </c>
      <c r="O130" s="11">
        <f t="shared" si="16"/>
        <v>102</v>
      </c>
      <c r="P130" s="12">
        <v>100</v>
      </c>
      <c r="Q130" s="12">
        <v>66.7</v>
      </c>
      <c r="R130" s="12">
        <v>100</v>
      </c>
    </row>
    <row r="131" spans="1:18" ht="38.25">
      <c r="A131" s="6" t="s">
        <v>179</v>
      </c>
      <c r="B131" s="7" t="s">
        <v>258</v>
      </c>
      <c r="C131" s="15">
        <f>D131*1.003</f>
        <v>27.482199999999995</v>
      </c>
      <c r="D131" s="12">
        <v>27.4</v>
      </c>
      <c r="E131" s="12">
        <v>28</v>
      </c>
      <c r="F131" s="30">
        <v>28.2</v>
      </c>
      <c r="G131" s="33">
        <v>196</v>
      </c>
      <c r="H131" s="33">
        <v>193</v>
      </c>
      <c r="I131" s="33">
        <v>196</v>
      </c>
      <c r="J131" s="33">
        <v>200</v>
      </c>
      <c r="K131" s="22">
        <f t="shared" si="15"/>
        <v>19.584</v>
      </c>
      <c r="L131" s="12">
        <v>19.2</v>
      </c>
      <c r="M131" s="12">
        <v>17.9</v>
      </c>
      <c r="N131" s="12">
        <v>20.3</v>
      </c>
      <c r="O131" s="11">
        <f t="shared" si="16"/>
        <v>19.584</v>
      </c>
      <c r="P131" s="12">
        <v>19.2</v>
      </c>
      <c r="Q131" s="12">
        <v>17.9</v>
      </c>
      <c r="R131" s="12">
        <v>20.3</v>
      </c>
    </row>
    <row r="132" spans="1:18" ht="14.25">
      <c r="A132" s="6" t="s">
        <v>180</v>
      </c>
      <c r="B132" s="7" t="s">
        <v>258</v>
      </c>
      <c r="C132" s="15">
        <v>215</v>
      </c>
      <c r="D132" s="11">
        <v>214</v>
      </c>
      <c r="E132" s="11">
        <v>242</v>
      </c>
      <c r="F132" s="24">
        <v>244</v>
      </c>
      <c r="G132" s="33">
        <v>12</v>
      </c>
      <c r="H132" s="33">
        <v>12</v>
      </c>
      <c r="I132" s="33">
        <v>14</v>
      </c>
      <c r="J132" s="33">
        <v>12</v>
      </c>
      <c r="K132" s="22">
        <f t="shared" si="15"/>
        <v>1.02</v>
      </c>
      <c r="L132" s="11">
        <v>1</v>
      </c>
      <c r="M132" s="11">
        <v>3</v>
      </c>
      <c r="N132" s="11">
        <v>2</v>
      </c>
      <c r="O132" s="11">
        <f t="shared" si="16"/>
        <v>1.02</v>
      </c>
      <c r="P132" s="11">
        <v>1</v>
      </c>
      <c r="Q132" s="11">
        <v>3</v>
      </c>
      <c r="R132" s="11">
        <v>2</v>
      </c>
    </row>
    <row r="133" spans="1:18" ht="25.5">
      <c r="A133" s="6" t="s">
        <v>181</v>
      </c>
      <c r="B133" s="7" t="s">
        <v>258</v>
      </c>
      <c r="C133" s="15">
        <v>46</v>
      </c>
      <c r="D133" s="11">
        <v>46</v>
      </c>
      <c r="E133" s="11">
        <v>45</v>
      </c>
      <c r="F133" s="24">
        <v>64</v>
      </c>
      <c r="G133" s="33">
        <v>2</v>
      </c>
      <c r="H133" s="33">
        <v>2</v>
      </c>
      <c r="I133" s="33">
        <v>1</v>
      </c>
      <c r="J133" s="33">
        <v>5</v>
      </c>
      <c r="K133" s="22">
        <f t="shared" si="15"/>
        <v>0</v>
      </c>
      <c r="L133" s="11">
        <v>0</v>
      </c>
      <c r="M133" s="11">
        <v>0</v>
      </c>
      <c r="N133" s="11">
        <v>0</v>
      </c>
      <c r="O133" s="11">
        <f t="shared" si="16"/>
        <v>0</v>
      </c>
      <c r="P133" s="11">
        <v>0</v>
      </c>
      <c r="Q133" s="11">
        <v>0</v>
      </c>
      <c r="R133" s="11">
        <v>0</v>
      </c>
    </row>
    <row r="134" spans="1:18" ht="14.25">
      <c r="A134" s="6" t="s">
        <v>182</v>
      </c>
      <c r="B134" s="7" t="s">
        <v>258</v>
      </c>
      <c r="C134" s="15">
        <v>31</v>
      </c>
      <c r="D134" s="11">
        <v>31</v>
      </c>
      <c r="E134" s="11">
        <v>36</v>
      </c>
      <c r="F134" s="24">
        <v>38</v>
      </c>
      <c r="G134" s="33">
        <v>0</v>
      </c>
      <c r="H134" s="33">
        <v>0</v>
      </c>
      <c r="I134" s="33">
        <v>1</v>
      </c>
      <c r="J134" s="33">
        <v>3</v>
      </c>
      <c r="K134" s="22">
        <f t="shared" si="15"/>
        <v>0</v>
      </c>
      <c r="L134" s="11">
        <v>0</v>
      </c>
      <c r="M134" s="11">
        <v>0</v>
      </c>
      <c r="N134" s="11">
        <v>0</v>
      </c>
      <c r="O134" s="11">
        <f t="shared" si="16"/>
        <v>0</v>
      </c>
      <c r="P134" s="11">
        <v>0</v>
      </c>
      <c r="Q134" s="11">
        <v>0</v>
      </c>
      <c r="R134" s="11">
        <v>0</v>
      </c>
    </row>
    <row r="135" spans="1:18" ht="14.25">
      <c r="A135" s="6" t="s">
        <v>183</v>
      </c>
      <c r="B135" s="7" t="s">
        <v>258</v>
      </c>
      <c r="C135" s="15">
        <v>41</v>
      </c>
      <c r="D135" s="11">
        <v>41</v>
      </c>
      <c r="E135" s="11">
        <v>46</v>
      </c>
      <c r="F135" s="24">
        <v>62</v>
      </c>
      <c r="G135" s="33">
        <v>4</v>
      </c>
      <c r="H135" s="33">
        <v>4</v>
      </c>
      <c r="I135" s="33">
        <v>2</v>
      </c>
      <c r="J135" s="33">
        <v>8</v>
      </c>
      <c r="K135" s="22">
        <f t="shared" si="15"/>
        <v>1.02</v>
      </c>
      <c r="L135" s="11">
        <v>1</v>
      </c>
      <c r="M135" s="11">
        <v>0</v>
      </c>
      <c r="N135" s="11">
        <v>1</v>
      </c>
      <c r="O135" s="11">
        <f t="shared" si="16"/>
        <v>1.02</v>
      </c>
      <c r="P135" s="11">
        <v>1</v>
      </c>
      <c r="Q135" s="11">
        <v>0</v>
      </c>
      <c r="R135" s="11">
        <v>1</v>
      </c>
    </row>
    <row r="136" spans="1:18" ht="14.25">
      <c r="A136" s="6" t="s">
        <v>184</v>
      </c>
      <c r="B136" s="7" t="s">
        <v>258</v>
      </c>
      <c r="C136" s="15">
        <v>137</v>
      </c>
      <c r="D136" s="11">
        <v>136</v>
      </c>
      <c r="E136" s="11">
        <v>135</v>
      </c>
      <c r="F136" s="24">
        <v>126</v>
      </c>
      <c r="G136" s="33">
        <v>8</v>
      </c>
      <c r="H136" s="33">
        <v>8</v>
      </c>
      <c r="I136" s="33">
        <v>4</v>
      </c>
      <c r="J136" s="33">
        <v>6</v>
      </c>
      <c r="K136" s="22">
        <f t="shared" si="15"/>
        <v>0</v>
      </c>
      <c r="L136" s="11">
        <v>0</v>
      </c>
      <c r="M136" s="11">
        <v>0</v>
      </c>
      <c r="N136" s="11">
        <v>0</v>
      </c>
      <c r="O136" s="11">
        <f t="shared" si="16"/>
        <v>0</v>
      </c>
      <c r="P136" s="11">
        <v>0</v>
      </c>
      <c r="Q136" s="11">
        <v>0</v>
      </c>
      <c r="R136" s="11">
        <v>0</v>
      </c>
    </row>
    <row r="137" spans="1:18" ht="14.25">
      <c r="A137" s="6" t="s">
        <v>185</v>
      </c>
      <c r="B137" s="7" t="s">
        <v>258</v>
      </c>
      <c r="C137" s="15">
        <v>183</v>
      </c>
      <c r="D137" s="11">
        <v>182</v>
      </c>
      <c r="E137" s="11">
        <v>199</v>
      </c>
      <c r="F137" s="24">
        <v>218</v>
      </c>
      <c r="G137" s="33">
        <v>15</v>
      </c>
      <c r="H137" s="33">
        <v>16</v>
      </c>
      <c r="I137" s="33">
        <v>14</v>
      </c>
      <c r="J137" s="33">
        <v>18</v>
      </c>
      <c r="K137" s="22">
        <f t="shared" si="15"/>
        <v>2.04</v>
      </c>
      <c r="L137" s="11">
        <v>2</v>
      </c>
      <c r="M137" s="11">
        <v>2</v>
      </c>
      <c r="N137" s="11">
        <v>1</v>
      </c>
      <c r="O137" s="11">
        <f t="shared" si="16"/>
        <v>2.04</v>
      </c>
      <c r="P137" s="11">
        <v>2</v>
      </c>
      <c r="Q137" s="11">
        <v>2</v>
      </c>
      <c r="R137" s="11">
        <v>1</v>
      </c>
    </row>
    <row r="138" spans="1:18" ht="14.25">
      <c r="A138" s="6" t="s">
        <v>186</v>
      </c>
      <c r="B138" s="7" t="s">
        <v>258</v>
      </c>
      <c r="C138" s="15">
        <v>441</v>
      </c>
      <c r="D138" s="11">
        <v>440</v>
      </c>
      <c r="E138" s="11">
        <v>407</v>
      </c>
      <c r="F138" s="24">
        <v>477</v>
      </c>
      <c r="G138" s="33">
        <v>41</v>
      </c>
      <c r="H138" s="33">
        <v>40</v>
      </c>
      <c r="I138" s="33">
        <v>47</v>
      </c>
      <c r="J138" s="33">
        <v>32</v>
      </c>
      <c r="K138" s="22">
        <f t="shared" si="15"/>
        <v>6.12</v>
      </c>
      <c r="L138" s="11">
        <v>6</v>
      </c>
      <c r="M138" s="11">
        <v>2</v>
      </c>
      <c r="N138" s="11">
        <v>6</v>
      </c>
      <c r="O138" s="11">
        <f t="shared" si="16"/>
        <v>6.12</v>
      </c>
      <c r="P138" s="11">
        <v>6</v>
      </c>
      <c r="Q138" s="11">
        <v>2</v>
      </c>
      <c r="R138" s="11">
        <v>6</v>
      </c>
    </row>
    <row r="139" spans="1:18" ht="14.25">
      <c r="A139" s="6" t="s">
        <v>187</v>
      </c>
      <c r="B139" s="7" t="s">
        <v>258</v>
      </c>
      <c r="C139" s="15">
        <v>1456</v>
      </c>
      <c r="D139" s="13">
        <v>1452</v>
      </c>
      <c r="E139" s="13">
        <v>1435</v>
      </c>
      <c r="F139" s="31">
        <v>1325</v>
      </c>
      <c r="G139" s="33">
        <v>147</v>
      </c>
      <c r="H139" s="33">
        <v>142</v>
      </c>
      <c r="I139" s="33">
        <v>144</v>
      </c>
      <c r="J139" s="33">
        <v>115</v>
      </c>
      <c r="K139" s="22">
        <f t="shared" si="15"/>
        <v>15.3</v>
      </c>
      <c r="L139" s="13">
        <v>15</v>
      </c>
      <c r="M139" s="13">
        <v>11</v>
      </c>
      <c r="N139" s="13">
        <v>16</v>
      </c>
      <c r="O139" s="11">
        <f t="shared" si="16"/>
        <v>15.3</v>
      </c>
      <c r="P139" s="13">
        <v>15</v>
      </c>
      <c r="Q139" s="13">
        <v>11</v>
      </c>
      <c r="R139" s="13">
        <v>16</v>
      </c>
    </row>
    <row r="140" spans="1:18" ht="14.25">
      <c r="A140" s="6" t="s">
        <v>188</v>
      </c>
      <c r="B140" s="7" t="s">
        <v>258</v>
      </c>
      <c r="C140" s="15">
        <v>2546</v>
      </c>
      <c r="D140" s="11">
        <v>2538</v>
      </c>
      <c r="E140" s="11">
        <v>2352</v>
      </c>
      <c r="F140" s="24">
        <v>2458</v>
      </c>
      <c r="G140" s="33">
        <v>230</v>
      </c>
      <c r="H140" s="33">
        <v>224</v>
      </c>
      <c r="I140" s="33">
        <v>210</v>
      </c>
      <c r="J140" s="33">
        <v>184</v>
      </c>
      <c r="K140" s="22">
        <f t="shared" si="15"/>
        <v>24.48</v>
      </c>
      <c r="L140" s="11">
        <v>24</v>
      </c>
      <c r="M140" s="11">
        <v>17</v>
      </c>
      <c r="N140" s="11">
        <v>26</v>
      </c>
      <c r="O140" s="11">
        <f t="shared" si="16"/>
        <v>24.48</v>
      </c>
      <c r="P140" s="11">
        <v>24</v>
      </c>
      <c r="Q140" s="11">
        <v>17</v>
      </c>
      <c r="R140" s="11">
        <v>26</v>
      </c>
    </row>
    <row r="141" spans="1:18" ht="14.25">
      <c r="A141" s="6" t="s">
        <v>189</v>
      </c>
      <c r="B141" s="7" t="s">
        <v>258</v>
      </c>
      <c r="C141" s="15">
        <v>5002</v>
      </c>
      <c r="D141" s="11">
        <v>4987</v>
      </c>
      <c r="E141" s="11">
        <v>5131</v>
      </c>
      <c r="F141" s="24">
        <v>4942</v>
      </c>
      <c r="G141" s="33">
        <v>453</v>
      </c>
      <c r="H141" s="33">
        <v>444</v>
      </c>
      <c r="I141" s="33">
        <v>413</v>
      </c>
      <c r="J141" s="33">
        <v>341</v>
      </c>
      <c r="K141" s="22">
        <f t="shared" si="15"/>
        <v>55.08</v>
      </c>
      <c r="L141" s="11">
        <v>54</v>
      </c>
      <c r="M141" s="11">
        <v>42</v>
      </c>
      <c r="N141" s="11">
        <v>54</v>
      </c>
      <c r="O141" s="11">
        <f t="shared" si="16"/>
        <v>55.08</v>
      </c>
      <c r="P141" s="11">
        <v>54</v>
      </c>
      <c r="Q141" s="11">
        <v>42</v>
      </c>
      <c r="R141" s="11">
        <v>54</v>
      </c>
    </row>
    <row r="142" spans="1:18" ht="14.25">
      <c r="A142" s="6" t="s">
        <v>190</v>
      </c>
      <c r="B142" s="7" t="s">
        <v>258</v>
      </c>
      <c r="C142" s="15">
        <v>8589</v>
      </c>
      <c r="D142" s="12">
        <v>8563</v>
      </c>
      <c r="E142" s="12">
        <v>8375</v>
      </c>
      <c r="F142" s="30">
        <v>7987</v>
      </c>
      <c r="G142" s="33">
        <v>783</v>
      </c>
      <c r="H142" s="33">
        <v>766</v>
      </c>
      <c r="I142" s="33">
        <v>750</v>
      </c>
      <c r="J142" s="33">
        <v>663</v>
      </c>
      <c r="K142" s="22">
        <f t="shared" si="15"/>
        <v>118.32000000000001</v>
      </c>
      <c r="L142" s="12">
        <v>116</v>
      </c>
      <c r="M142" s="12">
        <v>91</v>
      </c>
      <c r="N142" s="12">
        <v>91</v>
      </c>
      <c r="O142" s="11">
        <f t="shared" si="16"/>
        <v>118.32000000000001</v>
      </c>
      <c r="P142" s="12">
        <v>116</v>
      </c>
      <c r="Q142" s="12">
        <v>91</v>
      </c>
      <c r="R142" s="12">
        <v>91</v>
      </c>
    </row>
    <row r="143" spans="1:18" ht="14.25">
      <c r="A143" s="6" t="s">
        <v>191</v>
      </c>
      <c r="B143" s="7" t="s">
        <v>258</v>
      </c>
      <c r="C143" s="15">
        <f>D143*1.003</f>
        <v>0</v>
      </c>
      <c r="D143" s="12">
        <v>0</v>
      </c>
      <c r="E143" s="12">
        <v>3</v>
      </c>
      <c r="F143" s="30">
        <v>3</v>
      </c>
      <c r="G143" s="33">
        <v>0</v>
      </c>
      <c r="H143" s="33">
        <v>0</v>
      </c>
      <c r="I143" s="33">
        <v>0</v>
      </c>
      <c r="J143" s="33">
        <v>0</v>
      </c>
      <c r="K143" s="22">
        <f t="shared" si="15"/>
        <v>0</v>
      </c>
      <c r="L143" s="12">
        <v>0</v>
      </c>
      <c r="M143" s="12">
        <v>0</v>
      </c>
      <c r="N143" s="12">
        <v>0</v>
      </c>
      <c r="O143" s="11">
        <f t="shared" si="16"/>
        <v>0</v>
      </c>
      <c r="P143" s="12">
        <v>0</v>
      </c>
      <c r="Q143" s="12">
        <v>0</v>
      </c>
      <c r="R143" s="12">
        <v>0</v>
      </c>
    </row>
    <row r="144" spans="1:18" ht="37.5" customHeight="1">
      <c r="A144" s="6" t="s">
        <v>192</v>
      </c>
      <c r="B144" s="7" t="s">
        <v>258</v>
      </c>
      <c r="C144" s="15">
        <v>192367</v>
      </c>
      <c r="D144" s="12">
        <v>191410</v>
      </c>
      <c r="E144" s="12">
        <v>190458</v>
      </c>
      <c r="F144" s="30">
        <v>189510</v>
      </c>
      <c r="G144" s="33">
        <v>27374</v>
      </c>
      <c r="H144" s="33">
        <v>27331</v>
      </c>
      <c r="I144" s="33">
        <v>27288</v>
      </c>
      <c r="J144" s="33">
        <v>27246</v>
      </c>
      <c r="K144" s="32">
        <v>3558</v>
      </c>
      <c r="L144" s="12">
        <v>3551</v>
      </c>
      <c r="M144" s="12">
        <v>3544</v>
      </c>
      <c r="N144" s="12">
        <v>3537</v>
      </c>
      <c r="O144" s="12">
        <v>3558</v>
      </c>
      <c r="P144" s="12">
        <v>3551</v>
      </c>
      <c r="Q144" s="12">
        <v>3544</v>
      </c>
      <c r="R144" s="12">
        <v>3537</v>
      </c>
    </row>
    <row r="145" spans="1:18" ht="38.25">
      <c r="A145" s="6" t="s">
        <v>294</v>
      </c>
      <c r="B145" s="7" t="s">
        <v>258</v>
      </c>
      <c r="C145" s="15">
        <v>55164</v>
      </c>
      <c r="D145" s="12">
        <v>54890</v>
      </c>
      <c r="E145" s="12">
        <v>54617</v>
      </c>
      <c r="F145" s="30">
        <v>54345</v>
      </c>
      <c r="G145" s="33">
        <v>13823</v>
      </c>
      <c r="H145" s="33">
        <v>13805</v>
      </c>
      <c r="I145" s="33">
        <v>13789</v>
      </c>
      <c r="J145" s="33">
        <v>13772</v>
      </c>
      <c r="K145" s="32">
        <v>617</v>
      </c>
      <c r="L145" s="12">
        <v>616</v>
      </c>
      <c r="M145" s="12">
        <v>615</v>
      </c>
      <c r="N145" s="12">
        <v>615</v>
      </c>
      <c r="O145" s="12">
        <v>617</v>
      </c>
      <c r="P145" s="12">
        <v>616</v>
      </c>
      <c r="Q145" s="12">
        <v>615</v>
      </c>
      <c r="R145" s="12">
        <v>615</v>
      </c>
    </row>
    <row r="146" spans="1:18" ht="38.25">
      <c r="A146" s="6" t="s">
        <v>193</v>
      </c>
      <c r="B146" s="7" t="s">
        <v>258</v>
      </c>
      <c r="C146" s="15">
        <v>194</v>
      </c>
      <c r="D146" s="12">
        <v>193</v>
      </c>
      <c r="E146" s="12">
        <v>192</v>
      </c>
      <c r="F146" s="30">
        <v>191</v>
      </c>
      <c r="G146" s="33">
        <v>30</v>
      </c>
      <c r="H146" s="33">
        <v>30</v>
      </c>
      <c r="I146" s="33">
        <v>30</v>
      </c>
      <c r="J146" s="33">
        <v>30</v>
      </c>
      <c r="K146" s="32">
        <v>1</v>
      </c>
      <c r="L146" s="12">
        <f>K146/1.002</f>
        <v>0.998003992015968</v>
      </c>
      <c r="M146" s="12">
        <f>L146/1.002</f>
        <v>0.9960119680798084</v>
      </c>
      <c r="N146" s="12">
        <f>M146/1.002</f>
        <v>0.9940239202393297</v>
      </c>
      <c r="O146" s="12">
        <v>1</v>
      </c>
      <c r="P146" s="12">
        <f>O146/1.002</f>
        <v>0.998003992015968</v>
      </c>
      <c r="Q146" s="12">
        <f>P146/1.002</f>
        <v>0.9960119680798084</v>
      </c>
      <c r="R146" s="12">
        <f>Q146/1.002</f>
        <v>0.9940239202393297</v>
      </c>
    </row>
    <row r="147" spans="1:18" ht="14.25">
      <c r="A147" s="6" t="s">
        <v>194</v>
      </c>
      <c r="B147" s="7" t="s">
        <v>258</v>
      </c>
      <c r="C147" s="20">
        <v>8103</v>
      </c>
      <c r="D147" s="12">
        <v>8078</v>
      </c>
      <c r="E147" s="12">
        <v>8063</v>
      </c>
      <c r="F147" s="30">
        <v>8027</v>
      </c>
      <c r="G147" s="33">
        <v>1613</v>
      </c>
      <c r="H147" s="33">
        <v>1602</v>
      </c>
      <c r="I147" s="33">
        <v>1599</v>
      </c>
      <c r="J147" s="33">
        <v>1573</v>
      </c>
      <c r="K147" s="32">
        <v>241</v>
      </c>
      <c r="L147" s="12">
        <v>241</v>
      </c>
      <c r="M147" s="12">
        <v>241</v>
      </c>
      <c r="N147" s="12">
        <v>241</v>
      </c>
      <c r="O147" s="12">
        <v>241</v>
      </c>
      <c r="P147" s="12">
        <v>241</v>
      </c>
      <c r="Q147" s="12">
        <v>241</v>
      </c>
      <c r="R147" s="12">
        <v>241</v>
      </c>
    </row>
    <row r="148" spans="1:18" ht="14.25">
      <c r="A148" s="35" t="s">
        <v>207</v>
      </c>
      <c r="B148" s="7" t="s">
        <v>258</v>
      </c>
      <c r="C148" s="12">
        <f aca="true" t="shared" si="17" ref="C148:E153">D148*1.02</f>
        <v>740874.936744</v>
      </c>
      <c r="D148" s="12">
        <f t="shared" si="17"/>
        <v>726347.9772</v>
      </c>
      <c r="E148" s="12">
        <f t="shared" si="17"/>
        <v>712105.86</v>
      </c>
      <c r="F148" s="30">
        <v>698143</v>
      </c>
      <c r="G148" s="33">
        <v>69978</v>
      </c>
      <c r="H148" s="33">
        <v>68677</v>
      </c>
      <c r="I148" s="33">
        <v>67401</v>
      </c>
      <c r="J148" s="33">
        <v>66150</v>
      </c>
      <c r="K148" s="32">
        <f aca="true" t="shared" si="18" ref="K148:M153">L148*1.01</f>
        <v>7373.864257</v>
      </c>
      <c r="L148" s="12">
        <f t="shared" si="18"/>
        <v>7300.8557</v>
      </c>
      <c r="M148" s="12">
        <f t="shared" si="18"/>
        <v>7228.57</v>
      </c>
      <c r="N148" s="12">
        <v>7157</v>
      </c>
      <c r="O148" s="12">
        <f aca="true" t="shared" si="19" ref="O148:Q153">P148*1.01</f>
        <v>7373.864257</v>
      </c>
      <c r="P148" s="12">
        <f t="shared" si="19"/>
        <v>7300.8557</v>
      </c>
      <c r="Q148" s="12">
        <f t="shared" si="19"/>
        <v>7228.57</v>
      </c>
      <c r="R148" s="12">
        <v>7157</v>
      </c>
    </row>
    <row r="149" spans="1:18" ht="14.25">
      <c r="A149" s="35" t="s">
        <v>208</v>
      </c>
      <c r="B149" s="7" t="s">
        <v>258</v>
      </c>
      <c r="C149" s="12">
        <f t="shared" si="17"/>
        <v>740223.355032</v>
      </c>
      <c r="D149" s="12">
        <f t="shared" si="17"/>
        <v>725709.1716</v>
      </c>
      <c r="E149" s="12">
        <f t="shared" si="17"/>
        <v>711479.58</v>
      </c>
      <c r="F149" s="30">
        <v>697529</v>
      </c>
      <c r="G149" s="33">
        <v>69881</v>
      </c>
      <c r="H149" s="33">
        <v>68583</v>
      </c>
      <c r="I149" s="33">
        <v>67309</v>
      </c>
      <c r="J149" s="33">
        <v>66059</v>
      </c>
      <c r="K149" s="32">
        <f t="shared" si="18"/>
        <v>7367.682451</v>
      </c>
      <c r="L149" s="12">
        <f t="shared" si="18"/>
        <v>7294.7351</v>
      </c>
      <c r="M149" s="12">
        <f t="shared" si="18"/>
        <v>7222.51</v>
      </c>
      <c r="N149" s="12">
        <v>7151</v>
      </c>
      <c r="O149" s="12">
        <f t="shared" si="19"/>
        <v>7367.682451</v>
      </c>
      <c r="P149" s="12">
        <f t="shared" si="19"/>
        <v>7294.7351</v>
      </c>
      <c r="Q149" s="12">
        <f t="shared" si="19"/>
        <v>7222.51</v>
      </c>
      <c r="R149" s="12">
        <v>7151</v>
      </c>
    </row>
    <row r="150" spans="1:18" ht="25.5">
      <c r="A150" s="35" t="s">
        <v>209</v>
      </c>
      <c r="B150" s="7" t="s">
        <v>258</v>
      </c>
      <c r="C150" s="12">
        <f t="shared" si="17"/>
        <v>52712014.964472</v>
      </c>
      <c r="D150" s="12">
        <f t="shared" si="17"/>
        <v>51678446.0436</v>
      </c>
      <c r="E150" s="12">
        <f t="shared" si="17"/>
        <v>50665143.18</v>
      </c>
      <c r="F150" s="30">
        <v>49671709</v>
      </c>
      <c r="G150" s="33">
        <v>4235934</v>
      </c>
      <c r="H150" s="33">
        <v>4157303</v>
      </c>
      <c r="I150" s="33">
        <v>4080171</v>
      </c>
      <c r="J150" s="33">
        <v>4004507</v>
      </c>
      <c r="K150" s="32">
        <f t="shared" si="18"/>
        <v>456068.919456</v>
      </c>
      <c r="L150" s="12">
        <f t="shared" si="18"/>
        <v>451553.3856</v>
      </c>
      <c r="M150" s="12">
        <f t="shared" si="18"/>
        <v>447082.56</v>
      </c>
      <c r="N150" s="12">
        <v>442656</v>
      </c>
      <c r="O150" s="12">
        <f t="shared" si="19"/>
        <v>456068.919456</v>
      </c>
      <c r="P150" s="12">
        <f t="shared" si="19"/>
        <v>451553.3856</v>
      </c>
      <c r="Q150" s="12">
        <f t="shared" si="19"/>
        <v>447082.56</v>
      </c>
      <c r="R150" s="12">
        <v>442656</v>
      </c>
    </row>
    <row r="151" spans="1:18" ht="38.25">
      <c r="A151" s="35" t="s">
        <v>210</v>
      </c>
      <c r="B151" s="7" t="s">
        <v>258</v>
      </c>
      <c r="C151" s="12">
        <f t="shared" si="17"/>
        <v>42242302.38491999</v>
      </c>
      <c r="D151" s="12">
        <f t="shared" si="17"/>
        <v>41414021.945999995</v>
      </c>
      <c r="E151" s="12">
        <f t="shared" si="17"/>
        <v>40601982.3</v>
      </c>
      <c r="F151" s="30">
        <v>39805865</v>
      </c>
      <c r="G151" s="33">
        <v>3251194</v>
      </c>
      <c r="H151" s="33">
        <v>3191031</v>
      </c>
      <c r="I151" s="33">
        <v>3132013</v>
      </c>
      <c r="J151" s="33">
        <v>3074117</v>
      </c>
      <c r="K151" s="32">
        <f t="shared" si="18"/>
        <v>369482.423416</v>
      </c>
      <c r="L151" s="12">
        <f t="shared" si="18"/>
        <v>365824.18159999995</v>
      </c>
      <c r="M151" s="12">
        <f t="shared" si="18"/>
        <v>362202.16</v>
      </c>
      <c r="N151" s="12">
        <v>358616</v>
      </c>
      <c r="O151" s="12">
        <f t="shared" si="19"/>
        <v>369482.423416</v>
      </c>
      <c r="P151" s="12">
        <f t="shared" si="19"/>
        <v>365824.18159999995</v>
      </c>
      <c r="Q151" s="12">
        <f t="shared" si="19"/>
        <v>362202.16</v>
      </c>
      <c r="R151" s="12">
        <v>358616</v>
      </c>
    </row>
    <row r="152" spans="1:18" ht="25.5">
      <c r="A152" s="35" t="s">
        <v>211</v>
      </c>
      <c r="B152" s="7" t="s">
        <v>258</v>
      </c>
      <c r="C152" s="12">
        <f t="shared" si="17"/>
        <v>569482.416288</v>
      </c>
      <c r="D152" s="12">
        <f t="shared" si="17"/>
        <v>558316.0944</v>
      </c>
      <c r="E152" s="12">
        <f t="shared" si="17"/>
        <v>547368.72</v>
      </c>
      <c r="F152" s="31">
        <v>536636</v>
      </c>
      <c r="G152" s="33">
        <v>53430</v>
      </c>
      <c r="H152" s="33">
        <v>52439</v>
      </c>
      <c r="I152" s="33">
        <v>51467</v>
      </c>
      <c r="J152" s="33">
        <v>50514</v>
      </c>
      <c r="K152" s="32">
        <f t="shared" si="18"/>
        <v>5865.503593</v>
      </c>
      <c r="L152" s="12">
        <f t="shared" si="18"/>
        <v>5807.429300000001</v>
      </c>
      <c r="M152" s="12">
        <f t="shared" si="18"/>
        <v>5749.93</v>
      </c>
      <c r="N152" s="13">
        <v>5693</v>
      </c>
      <c r="O152" s="12">
        <f t="shared" si="19"/>
        <v>5865.503593</v>
      </c>
      <c r="P152" s="12">
        <f t="shared" si="19"/>
        <v>5807.429300000001</v>
      </c>
      <c r="Q152" s="12">
        <f t="shared" si="19"/>
        <v>5749.93</v>
      </c>
      <c r="R152" s="13">
        <v>5693</v>
      </c>
    </row>
    <row r="153" spans="1:18" ht="25.5">
      <c r="A153" s="35" t="s">
        <v>295</v>
      </c>
      <c r="B153" s="7" t="s">
        <v>258</v>
      </c>
      <c r="C153" s="12">
        <f t="shared" si="17"/>
        <v>2142183.121416</v>
      </c>
      <c r="D153" s="12">
        <f t="shared" si="17"/>
        <v>2100179.5308000003</v>
      </c>
      <c r="E153" s="12">
        <f t="shared" si="17"/>
        <v>2058999.54</v>
      </c>
      <c r="F153" s="24">
        <v>2018627</v>
      </c>
      <c r="G153" s="33">
        <v>168515</v>
      </c>
      <c r="H153" s="33">
        <v>165396</v>
      </c>
      <c r="I153" s="33">
        <v>162336</v>
      </c>
      <c r="J153" s="33">
        <v>159334</v>
      </c>
      <c r="K153" s="32">
        <f t="shared" si="18"/>
        <v>19045.113984999996</v>
      </c>
      <c r="L153" s="12">
        <f t="shared" si="18"/>
        <v>18856.548499999997</v>
      </c>
      <c r="M153" s="12">
        <f t="shared" si="18"/>
        <v>18669.85</v>
      </c>
      <c r="N153" s="11">
        <v>18485</v>
      </c>
      <c r="O153" s="12">
        <f t="shared" si="19"/>
        <v>19045.113984999996</v>
      </c>
      <c r="P153" s="12">
        <f t="shared" si="19"/>
        <v>18856.548499999997</v>
      </c>
      <c r="Q153" s="12">
        <f t="shared" si="19"/>
        <v>18669.85</v>
      </c>
      <c r="R153" s="11">
        <v>18485</v>
      </c>
    </row>
    <row r="154" spans="1:18" ht="25.5">
      <c r="A154" s="35" t="s">
        <v>212</v>
      </c>
      <c r="B154" s="7" t="s">
        <v>258</v>
      </c>
      <c r="C154" s="12">
        <v>22.5</v>
      </c>
      <c r="D154" s="12">
        <v>21.4</v>
      </c>
      <c r="E154" s="12">
        <v>20.7</v>
      </c>
      <c r="F154" s="24" t="s">
        <v>16</v>
      </c>
      <c r="G154" s="33">
        <v>200</v>
      </c>
      <c r="H154" s="33">
        <v>194</v>
      </c>
      <c r="I154" s="33">
        <v>183</v>
      </c>
      <c r="J154" s="33">
        <v>173</v>
      </c>
      <c r="K154" s="32">
        <f aca="true" t="shared" si="20" ref="K154:K174">L154*1.01</f>
        <v>23.028000000000002</v>
      </c>
      <c r="L154" s="12">
        <v>22.8</v>
      </c>
      <c r="M154" s="12">
        <v>21</v>
      </c>
      <c r="N154" s="11" t="s">
        <v>21</v>
      </c>
      <c r="O154" s="12">
        <f aca="true" t="shared" si="21" ref="O154:O173">P154*1.01</f>
        <v>23.028000000000002</v>
      </c>
      <c r="P154" s="12">
        <v>22.8</v>
      </c>
      <c r="Q154" s="12">
        <v>21</v>
      </c>
      <c r="R154" s="11" t="s">
        <v>21</v>
      </c>
    </row>
    <row r="155" spans="1:18" ht="14.25">
      <c r="A155" s="35" t="s">
        <v>213</v>
      </c>
      <c r="B155" s="7" t="s">
        <v>258</v>
      </c>
      <c r="C155" s="12">
        <f aca="true" t="shared" si="22" ref="C155:E174">D155*1.02</f>
        <v>651.581712</v>
      </c>
      <c r="D155" s="12">
        <f t="shared" si="22"/>
        <v>638.8056</v>
      </c>
      <c r="E155" s="12">
        <f t="shared" si="22"/>
        <v>626.28</v>
      </c>
      <c r="F155" s="24">
        <v>614</v>
      </c>
      <c r="G155" s="33">
        <v>96</v>
      </c>
      <c r="H155" s="33">
        <v>95</v>
      </c>
      <c r="I155" s="33">
        <v>93</v>
      </c>
      <c r="J155" s="33">
        <v>91</v>
      </c>
      <c r="K155" s="32">
        <f t="shared" si="20"/>
        <v>6.181806000000001</v>
      </c>
      <c r="L155" s="12">
        <f aca="true" t="shared" si="23" ref="L155:M174">M155*1.01</f>
        <v>6.1206000000000005</v>
      </c>
      <c r="M155" s="12">
        <f t="shared" si="23"/>
        <v>6.0600000000000005</v>
      </c>
      <c r="N155" s="11">
        <v>6</v>
      </c>
      <c r="O155" s="12">
        <f t="shared" si="21"/>
        <v>6.181806000000001</v>
      </c>
      <c r="P155" s="12">
        <f aca="true" t="shared" si="24" ref="P155:Q173">Q155*1.01</f>
        <v>6.1206000000000005</v>
      </c>
      <c r="Q155" s="12">
        <f t="shared" si="24"/>
        <v>6.0600000000000005</v>
      </c>
      <c r="R155" s="11">
        <v>6</v>
      </c>
    </row>
    <row r="156" spans="1:18" ht="14.25">
      <c r="A156" s="6" t="s">
        <v>195</v>
      </c>
      <c r="B156" s="7" t="s">
        <v>258</v>
      </c>
      <c r="C156" s="12">
        <f t="shared" si="22"/>
        <v>1371.080736</v>
      </c>
      <c r="D156" s="12">
        <f t="shared" si="22"/>
        <v>1344.1968</v>
      </c>
      <c r="E156" s="12">
        <f t="shared" si="22"/>
        <v>1317.84</v>
      </c>
      <c r="F156" s="24">
        <v>1292</v>
      </c>
      <c r="G156" s="33">
        <v>166</v>
      </c>
      <c r="H156" s="33">
        <v>163</v>
      </c>
      <c r="I156" s="33">
        <v>160</v>
      </c>
      <c r="J156" s="33">
        <v>157</v>
      </c>
      <c r="K156" s="32">
        <f t="shared" si="20"/>
        <v>20.60602</v>
      </c>
      <c r="L156" s="12">
        <f t="shared" si="23"/>
        <v>20.402</v>
      </c>
      <c r="M156" s="12">
        <f t="shared" si="23"/>
        <v>20.2</v>
      </c>
      <c r="N156" s="11">
        <v>20</v>
      </c>
      <c r="O156" s="12">
        <f t="shared" si="21"/>
        <v>20.60602</v>
      </c>
      <c r="P156" s="12">
        <f t="shared" si="24"/>
        <v>20.402</v>
      </c>
      <c r="Q156" s="12">
        <f t="shared" si="24"/>
        <v>20.2</v>
      </c>
      <c r="R156" s="11">
        <v>20</v>
      </c>
    </row>
    <row r="157" spans="1:18" ht="14.25">
      <c r="A157" s="6" t="s">
        <v>196</v>
      </c>
      <c r="B157" s="7" t="s">
        <v>258</v>
      </c>
      <c r="C157" s="12">
        <f t="shared" si="22"/>
        <v>1208.715912</v>
      </c>
      <c r="D157" s="12">
        <f t="shared" si="22"/>
        <v>1185.0156</v>
      </c>
      <c r="E157" s="12">
        <f t="shared" si="22"/>
        <v>1161.78</v>
      </c>
      <c r="F157" s="24">
        <v>1139</v>
      </c>
      <c r="G157" s="33">
        <v>150</v>
      </c>
      <c r="H157" s="33">
        <v>147</v>
      </c>
      <c r="I157" s="33">
        <v>145</v>
      </c>
      <c r="J157" s="33">
        <v>142</v>
      </c>
      <c r="K157" s="32">
        <f t="shared" si="20"/>
        <v>16.484816</v>
      </c>
      <c r="L157" s="12">
        <f t="shared" si="23"/>
        <v>16.3216</v>
      </c>
      <c r="M157" s="12">
        <f t="shared" si="23"/>
        <v>16.16</v>
      </c>
      <c r="N157" s="11">
        <v>16</v>
      </c>
      <c r="O157" s="12">
        <f t="shared" si="21"/>
        <v>16.484816</v>
      </c>
      <c r="P157" s="12">
        <f t="shared" si="24"/>
        <v>16.3216</v>
      </c>
      <c r="Q157" s="12">
        <f t="shared" si="24"/>
        <v>16.16</v>
      </c>
      <c r="R157" s="11">
        <v>16</v>
      </c>
    </row>
    <row r="158" spans="1:18" ht="14.25">
      <c r="A158" s="6" t="s">
        <v>197</v>
      </c>
      <c r="B158" s="7" t="s">
        <v>258</v>
      </c>
      <c r="C158" s="12">
        <f t="shared" si="22"/>
        <v>123.10012800000001</v>
      </c>
      <c r="D158" s="12">
        <f t="shared" si="22"/>
        <v>120.6864</v>
      </c>
      <c r="E158" s="12">
        <f t="shared" si="22"/>
        <v>118.32000000000001</v>
      </c>
      <c r="F158" s="24">
        <v>116</v>
      </c>
      <c r="G158" s="33">
        <v>13</v>
      </c>
      <c r="H158" s="33">
        <v>12</v>
      </c>
      <c r="I158" s="33">
        <v>12</v>
      </c>
      <c r="J158" s="33">
        <v>12</v>
      </c>
      <c r="K158" s="32">
        <f t="shared" si="20"/>
        <v>3.0909030000000004</v>
      </c>
      <c r="L158" s="12">
        <f t="shared" si="23"/>
        <v>3.0603000000000002</v>
      </c>
      <c r="M158" s="12">
        <f t="shared" si="23"/>
        <v>3.0300000000000002</v>
      </c>
      <c r="N158" s="11">
        <v>3</v>
      </c>
      <c r="O158" s="12">
        <f t="shared" si="21"/>
        <v>3.0909030000000004</v>
      </c>
      <c r="P158" s="12">
        <f t="shared" si="24"/>
        <v>3.0603000000000002</v>
      </c>
      <c r="Q158" s="12">
        <f t="shared" si="24"/>
        <v>3.0300000000000002</v>
      </c>
      <c r="R158" s="11">
        <v>3</v>
      </c>
    </row>
    <row r="159" spans="1:18" ht="14.25">
      <c r="A159" s="6" t="s">
        <v>198</v>
      </c>
      <c r="B159" s="7" t="s">
        <v>258</v>
      </c>
      <c r="C159" s="12">
        <f t="shared" si="22"/>
        <v>39.26469600000001</v>
      </c>
      <c r="D159" s="12">
        <f t="shared" si="22"/>
        <v>38.494800000000005</v>
      </c>
      <c r="E159" s="12">
        <f t="shared" si="22"/>
        <v>37.74</v>
      </c>
      <c r="F159" s="24">
        <v>37</v>
      </c>
      <c r="G159" s="33">
        <v>3</v>
      </c>
      <c r="H159" s="33">
        <v>3</v>
      </c>
      <c r="I159" s="33">
        <v>3</v>
      </c>
      <c r="J159" s="33">
        <v>3</v>
      </c>
      <c r="K159" s="32">
        <f t="shared" si="20"/>
        <v>1.030301</v>
      </c>
      <c r="L159" s="12">
        <f t="shared" si="23"/>
        <v>1.0201</v>
      </c>
      <c r="M159" s="12">
        <f t="shared" si="23"/>
        <v>1.01</v>
      </c>
      <c r="N159" s="11">
        <v>1</v>
      </c>
      <c r="O159" s="12">
        <f t="shared" si="21"/>
        <v>1.030301</v>
      </c>
      <c r="P159" s="12">
        <f t="shared" si="24"/>
        <v>1.0201</v>
      </c>
      <c r="Q159" s="12">
        <f t="shared" si="24"/>
        <v>1.01</v>
      </c>
      <c r="R159" s="11">
        <v>1</v>
      </c>
    </row>
    <row r="160" spans="1:18" ht="25.5">
      <c r="A160" s="35" t="s">
        <v>296</v>
      </c>
      <c r="B160" s="7" t="s">
        <v>258</v>
      </c>
      <c r="C160" s="12">
        <f t="shared" si="22"/>
        <v>47.75436</v>
      </c>
      <c r="D160" s="12">
        <f t="shared" si="22"/>
        <v>46.818</v>
      </c>
      <c r="E160" s="12">
        <f t="shared" si="22"/>
        <v>45.9</v>
      </c>
      <c r="F160" s="24">
        <v>45</v>
      </c>
      <c r="G160" s="33">
        <v>7</v>
      </c>
      <c r="H160" s="33">
        <v>7</v>
      </c>
      <c r="I160" s="33">
        <v>7</v>
      </c>
      <c r="J160" s="33">
        <v>7</v>
      </c>
      <c r="K160" s="32">
        <f t="shared" si="20"/>
        <v>1.030301</v>
      </c>
      <c r="L160" s="12">
        <f t="shared" si="23"/>
        <v>1.0201</v>
      </c>
      <c r="M160" s="12">
        <f t="shared" si="23"/>
        <v>1.01</v>
      </c>
      <c r="N160" s="11">
        <v>1</v>
      </c>
      <c r="O160" s="12">
        <f t="shared" si="21"/>
        <v>1.030301</v>
      </c>
      <c r="P160" s="12">
        <f t="shared" si="24"/>
        <v>1.0201</v>
      </c>
      <c r="Q160" s="12">
        <f t="shared" si="24"/>
        <v>1.01</v>
      </c>
      <c r="R160" s="11">
        <v>1</v>
      </c>
    </row>
    <row r="161" spans="1:18" ht="25.5">
      <c r="A161" s="35" t="s">
        <v>214</v>
      </c>
      <c r="B161" s="7" t="s">
        <v>258</v>
      </c>
      <c r="C161" s="12">
        <f t="shared" si="22"/>
        <v>177.22173600000002</v>
      </c>
      <c r="D161" s="12">
        <f t="shared" si="22"/>
        <v>173.7468</v>
      </c>
      <c r="E161" s="12">
        <f t="shared" si="22"/>
        <v>170.34</v>
      </c>
      <c r="F161" s="24">
        <v>167</v>
      </c>
      <c r="G161" s="33">
        <v>23</v>
      </c>
      <c r="H161" s="33">
        <v>23</v>
      </c>
      <c r="I161" s="33">
        <v>22</v>
      </c>
      <c r="J161" s="33">
        <v>22</v>
      </c>
      <c r="K161" s="32">
        <f t="shared" si="20"/>
        <v>1.030301</v>
      </c>
      <c r="L161" s="12">
        <f t="shared" si="23"/>
        <v>1.0201</v>
      </c>
      <c r="M161" s="12">
        <f t="shared" si="23"/>
        <v>1.01</v>
      </c>
      <c r="N161" s="11">
        <v>1</v>
      </c>
      <c r="O161" s="12">
        <f t="shared" si="21"/>
        <v>1.030301</v>
      </c>
      <c r="P161" s="12">
        <f t="shared" si="24"/>
        <v>1.0201</v>
      </c>
      <c r="Q161" s="12">
        <f t="shared" si="24"/>
        <v>1.01</v>
      </c>
      <c r="R161" s="11">
        <v>1</v>
      </c>
    </row>
    <row r="162" spans="1:18" ht="38.25">
      <c r="A162" s="35" t="s">
        <v>297</v>
      </c>
      <c r="B162" s="7" t="s">
        <v>258</v>
      </c>
      <c r="C162" s="12">
        <f t="shared" si="22"/>
        <v>1193.8590000000002</v>
      </c>
      <c r="D162" s="12">
        <f t="shared" si="22"/>
        <v>1170.45</v>
      </c>
      <c r="E162" s="12">
        <f t="shared" si="22"/>
        <v>1147.5</v>
      </c>
      <c r="F162" s="24">
        <v>1125</v>
      </c>
      <c r="G162" s="33">
        <v>138</v>
      </c>
      <c r="H162" s="33">
        <v>135</v>
      </c>
      <c r="I162" s="33">
        <v>133</v>
      </c>
      <c r="J162" s="33">
        <v>130</v>
      </c>
      <c r="K162" s="32">
        <f t="shared" si="20"/>
        <v>3.0909030000000004</v>
      </c>
      <c r="L162" s="12">
        <f t="shared" si="23"/>
        <v>3.0603000000000002</v>
      </c>
      <c r="M162" s="12">
        <f t="shared" si="23"/>
        <v>3.0300000000000002</v>
      </c>
      <c r="N162" s="11">
        <v>3</v>
      </c>
      <c r="O162" s="12">
        <f t="shared" si="21"/>
        <v>3.0909030000000004</v>
      </c>
      <c r="P162" s="12">
        <f t="shared" si="24"/>
        <v>3.0603000000000002</v>
      </c>
      <c r="Q162" s="12">
        <f t="shared" si="24"/>
        <v>3.0300000000000002</v>
      </c>
      <c r="R162" s="11">
        <v>3</v>
      </c>
    </row>
    <row r="163" spans="1:18" ht="51">
      <c r="A163" s="35" t="s">
        <v>298</v>
      </c>
      <c r="B163" s="7" t="s">
        <v>258</v>
      </c>
      <c r="C163" s="12">
        <f t="shared" si="22"/>
        <v>5.30604</v>
      </c>
      <c r="D163" s="12">
        <f t="shared" si="22"/>
        <v>5.202</v>
      </c>
      <c r="E163" s="12">
        <f t="shared" si="22"/>
        <v>5.1</v>
      </c>
      <c r="F163" s="24">
        <v>5</v>
      </c>
      <c r="G163" s="33">
        <v>25</v>
      </c>
      <c r="H163" s="33">
        <v>25</v>
      </c>
      <c r="I163" s="33">
        <v>24</v>
      </c>
      <c r="J163" s="33">
        <v>24</v>
      </c>
      <c r="K163" s="32">
        <f t="shared" si="20"/>
        <v>3.0909030000000004</v>
      </c>
      <c r="L163" s="12">
        <f t="shared" si="23"/>
        <v>3.0603000000000002</v>
      </c>
      <c r="M163" s="12">
        <f t="shared" si="23"/>
        <v>3.0300000000000002</v>
      </c>
      <c r="N163" s="11">
        <v>3</v>
      </c>
      <c r="O163" s="12">
        <f t="shared" si="21"/>
        <v>3.0909030000000004</v>
      </c>
      <c r="P163" s="12">
        <f t="shared" si="24"/>
        <v>3.0603000000000002</v>
      </c>
      <c r="Q163" s="12">
        <f t="shared" si="24"/>
        <v>3.0300000000000002</v>
      </c>
      <c r="R163" s="11">
        <v>3</v>
      </c>
    </row>
    <row r="164" spans="1:18" ht="14.25">
      <c r="A164" s="6" t="s">
        <v>199</v>
      </c>
      <c r="B164" s="7" t="s">
        <v>258</v>
      </c>
      <c r="C164" s="12">
        <f t="shared" si="22"/>
        <v>100.81476</v>
      </c>
      <c r="D164" s="12">
        <f t="shared" si="22"/>
        <v>98.83800000000001</v>
      </c>
      <c r="E164" s="12">
        <f t="shared" si="22"/>
        <v>96.9</v>
      </c>
      <c r="F164" s="24">
        <v>95</v>
      </c>
      <c r="G164" s="33">
        <v>11</v>
      </c>
      <c r="H164" s="33">
        <v>10</v>
      </c>
      <c r="I164" s="33">
        <v>10</v>
      </c>
      <c r="J164" s="33">
        <v>10</v>
      </c>
      <c r="K164" s="32">
        <f t="shared" si="20"/>
        <v>1.030301</v>
      </c>
      <c r="L164" s="12">
        <f t="shared" si="23"/>
        <v>1.0201</v>
      </c>
      <c r="M164" s="12">
        <f t="shared" si="23"/>
        <v>1.01</v>
      </c>
      <c r="N164" s="11">
        <v>1</v>
      </c>
      <c r="O164" s="12">
        <f t="shared" si="21"/>
        <v>1.030301</v>
      </c>
      <c r="P164" s="12">
        <f t="shared" si="24"/>
        <v>1.0201</v>
      </c>
      <c r="Q164" s="12">
        <f t="shared" si="24"/>
        <v>1.01</v>
      </c>
      <c r="R164" s="11">
        <v>1</v>
      </c>
    </row>
    <row r="165" spans="1:18" ht="25.5">
      <c r="A165" s="6" t="s">
        <v>200</v>
      </c>
      <c r="B165" s="7" t="s">
        <v>258</v>
      </c>
      <c r="C165" s="12">
        <f t="shared" si="22"/>
        <v>3222.8886960000004</v>
      </c>
      <c r="D165" s="12">
        <f t="shared" si="22"/>
        <v>3159.6948</v>
      </c>
      <c r="E165" s="12">
        <f t="shared" si="22"/>
        <v>3097.7400000000002</v>
      </c>
      <c r="F165" s="24">
        <v>3037</v>
      </c>
      <c r="G165" s="33">
        <v>324</v>
      </c>
      <c r="H165" s="33">
        <v>318</v>
      </c>
      <c r="I165" s="33">
        <v>312</v>
      </c>
      <c r="J165" s="33">
        <v>306</v>
      </c>
      <c r="K165" s="32">
        <f t="shared" si="20"/>
        <v>37.090835999999996</v>
      </c>
      <c r="L165" s="12">
        <f t="shared" si="23"/>
        <v>36.7236</v>
      </c>
      <c r="M165" s="12">
        <f t="shared" si="23"/>
        <v>36.36</v>
      </c>
      <c r="N165" s="11">
        <v>36</v>
      </c>
      <c r="O165" s="12">
        <f t="shared" si="21"/>
        <v>37.090835999999996</v>
      </c>
      <c r="P165" s="12">
        <f t="shared" si="24"/>
        <v>36.7236</v>
      </c>
      <c r="Q165" s="12">
        <f t="shared" si="24"/>
        <v>36.36</v>
      </c>
      <c r="R165" s="11">
        <v>36</v>
      </c>
    </row>
    <row r="166" spans="1:18" ht="25.5">
      <c r="A166" s="6" t="s">
        <v>201</v>
      </c>
      <c r="B166" s="7" t="s">
        <v>258</v>
      </c>
      <c r="C166" s="12">
        <f t="shared" si="22"/>
        <v>101188.30521600001</v>
      </c>
      <c r="D166" s="12">
        <f t="shared" si="22"/>
        <v>99204.22080000001</v>
      </c>
      <c r="E166" s="12">
        <f t="shared" si="22"/>
        <v>97259.04000000001</v>
      </c>
      <c r="F166" s="24">
        <v>95352</v>
      </c>
      <c r="G166" s="33">
        <v>9619</v>
      </c>
      <c r="H166" s="33">
        <v>9443</v>
      </c>
      <c r="I166" s="33">
        <v>9270</v>
      </c>
      <c r="J166" s="33">
        <v>9101</v>
      </c>
      <c r="K166" s="32">
        <f t="shared" si="20"/>
        <v>1307.4519690000002</v>
      </c>
      <c r="L166" s="12">
        <f t="shared" si="23"/>
        <v>1294.5069</v>
      </c>
      <c r="M166" s="12">
        <f t="shared" si="23"/>
        <v>1281.69</v>
      </c>
      <c r="N166" s="11">
        <v>1269</v>
      </c>
      <c r="O166" s="12">
        <f t="shared" si="21"/>
        <v>1307.4519690000002</v>
      </c>
      <c r="P166" s="12">
        <f t="shared" si="24"/>
        <v>1294.5069</v>
      </c>
      <c r="Q166" s="12">
        <f t="shared" si="24"/>
        <v>1281.69</v>
      </c>
      <c r="R166" s="11">
        <v>1269</v>
      </c>
    </row>
    <row r="167" spans="1:18" ht="14.25">
      <c r="A167" s="6" t="s">
        <v>202</v>
      </c>
      <c r="B167" s="7" t="s">
        <v>258</v>
      </c>
      <c r="C167" s="12">
        <f t="shared" si="22"/>
        <v>48627.734184</v>
      </c>
      <c r="D167" s="12">
        <f t="shared" si="22"/>
        <v>47674.2492</v>
      </c>
      <c r="E167" s="12">
        <f t="shared" si="22"/>
        <v>46739.46</v>
      </c>
      <c r="F167" s="24">
        <v>45823</v>
      </c>
      <c r="G167" s="33">
        <v>4744</v>
      </c>
      <c r="H167" s="33">
        <v>4656</v>
      </c>
      <c r="I167" s="33">
        <v>4570</v>
      </c>
      <c r="J167" s="33">
        <v>4485</v>
      </c>
      <c r="K167" s="32">
        <f t="shared" si="20"/>
        <v>529.5747140000001</v>
      </c>
      <c r="L167" s="12">
        <f t="shared" si="23"/>
        <v>524.3314</v>
      </c>
      <c r="M167" s="12">
        <f t="shared" si="23"/>
        <v>519.14</v>
      </c>
      <c r="N167" s="11">
        <v>514</v>
      </c>
      <c r="O167" s="12">
        <f t="shared" si="21"/>
        <v>529.5747140000001</v>
      </c>
      <c r="P167" s="12">
        <f t="shared" si="24"/>
        <v>524.3314</v>
      </c>
      <c r="Q167" s="12">
        <f t="shared" si="24"/>
        <v>519.14</v>
      </c>
      <c r="R167" s="11">
        <v>514</v>
      </c>
    </row>
    <row r="168" spans="1:18" ht="14.25">
      <c r="A168" s="6" t="s">
        <v>203</v>
      </c>
      <c r="B168" s="7" t="s">
        <v>258</v>
      </c>
      <c r="C168" s="12">
        <f t="shared" si="22"/>
        <v>52560.57103200001</v>
      </c>
      <c r="D168" s="12">
        <f t="shared" si="22"/>
        <v>51529.971600000004</v>
      </c>
      <c r="E168" s="12">
        <f t="shared" si="22"/>
        <v>50519.58</v>
      </c>
      <c r="F168" s="24">
        <v>49529</v>
      </c>
      <c r="G168" s="33">
        <v>4875</v>
      </c>
      <c r="H168" s="33">
        <v>4787</v>
      </c>
      <c r="I168" s="33">
        <v>4701</v>
      </c>
      <c r="J168" s="33">
        <v>4616</v>
      </c>
      <c r="K168" s="32">
        <f t="shared" si="20"/>
        <v>777.877255</v>
      </c>
      <c r="L168" s="12">
        <f t="shared" si="23"/>
        <v>770.1754999999999</v>
      </c>
      <c r="M168" s="12">
        <f t="shared" si="23"/>
        <v>762.55</v>
      </c>
      <c r="N168" s="11">
        <v>755</v>
      </c>
      <c r="O168" s="12">
        <f t="shared" si="21"/>
        <v>777.877255</v>
      </c>
      <c r="P168" s="12">
        <f t="shared" si="24"/>
        <v>770.1754999999999</v>
      </c>
      <c r="Q168" s="12">
        <f t="shared" si="24"/>
        <v>762.55</v>
      </c>
      <c r="R168" s="11">
        <v>755</v>
      </c>
    </row>
    <row r="169" spans="1:18" ht="25.5" customHeight="1">
      <c r="A169" s="6" t="s">
        <v>204</v>
      </c>
      <c r="B169" s="7" t="s">
        <v>258</v>
      </c>
      <c r="C169" s="12">
        <f t="shared" si="22"/>
        <v>6125.292576000001</v>
      </c>
      <c r="D169" s="12">
        <f t="shared" si="22"/>
        <v>6005.188800000001</v>
      </c>
      <c r="E169" s="12">
        <f t="shared" si="22"/>
        <v>5887.4400000000005</v>
      </c>
      <c r="F169" s="24">
        <v>5772</v>
      </c>
      <c r="G169" s="33">
        <v>538</v>
      </c>
      <c r="H169" s="33">
        <v>528</v>
      </c>
      <c r="I169" s="33">
        <v>519</v>
      </c>
      <c r="J169" s="33">
        <v>509</v>
      </c>
      <c r="K169" s="32">
        <f t="shared" si="20"/>
        <v>62.848361000000004</v>
      </c>
      <c r="L169" s="12">
        <f t="shared" si="23"/>
        <v>62.2261</v>
      </c>
      <c r="M169" s="12">
        <f t="shared" si="23"/>
        <v>61.61</v>
      </c>
      <c r="N169" s="11">
        <v>61</v>
      </c>
      <c r="O169" s="12">
        <f t="shared" si="21"/>
        <v>62.848361000000004</v>
      </c>
      <c r="P169" s="12">
        <f t="shared" si="24"/>
        <v>62.2261</v>
      </c>
      <c r="Q169" s="12">
        <f t="shared" si="24"/>
        <v>61.61</v>
      </c>
      <c r="R169" s="11">
        <v>61</v>
      </c>
    </row>
    <row r="170" spans="1:18" ht="25.5">
      <c r="A170" s="6" t="s">
        <v>205</v>
      </c>
      <c r="B170" s="7" t="s">
        <v>258</v>
      </c>
      <c r="C170" s="12">
        <f t="shared" si="22"/>
        <v>18.040536000000003</v>
      </c>
      <c r="D170" s="12">
        <f t="shared" si="22"/>
        <v>17.6868</v>
      </c>
      <c r="E170" s="12">
        <f t="shared" si="22"/>
        <v>17.34</v>
      </c>
      <c r="F170" s="24">
        <v>17</v>
      </c>
      <c r="G170" s="33">
        <v>148</v>
      </c>
      <c r="H170" s="33">
        <v>145</v>
      </c>
      <c r="I170" s="33">
        <v>143</v>
      </c>
      <c r="J170" s="33">
        <v>140</v>
      </c>
      <c r="K170" s="32">
        <f t="shared" si="20"/>
        <v>21.636321</v>
      </c>
      <c r="L170" s="12">
        <f t="shared" si="23"/>
        <v>21.4221</v>
      </c>
      <c r="M170" s="12">
        <f t="shared" si="23"/>
        <v>21.21</v>
      </c>
      <c r="N170" s="11">
        <v>21</v>
      </c>
      <c r="O170" s="12">
        <f t="shared" si="21"/>
        <v>21.636321</v>
      </c>
      <c r="P170" s="12">
        <f t="shared" si="24"/>
        <v>21.4221</v>
      </c>
      <c r="Q170" s="12">
        <f t="shared" si="24"/>
        <v>21.21</v>
      </c>
      <c r="R170" s="11">
        <v>21</v>
      </c>
    </row>
    <row r="171" spans="1:18" ht="25.5">
      <c r="A171" s="6" t="s">
        <v>216</v>
      </c>
      <c r="B171" s="7" t="s">
        <v>258</v>
      </c>
      <c r="C171" s="12">
        <f t="shared" si="22"/>
        <v>55.182816</v>
      </c>
      <c r="D171" s="12">
        <f t="shared" si="22"/>
        <v>54.1008</v>
      </c>
      <c r="E171" s="12">
        <f t="shared" si="22"/>
        <v>53.04</v>
      </c>
      <c r="F171" s="31">
        <v>52</v>
      </c>
      <c r="G171" s="33">
        <v>11</v>
      </c>
      <c r="H171" s="33">
        <v>10</v>
      </c>
      <c r="I171" s="33">
        <v>10</v>
      </c>
      <c r="J171" s="33">
        <v>10</v>
      </c>
      <c r="K171" s="32">
        <f t="shared" si="20"/>
        <v>1.030301</v>
      </c>
      <c r="L171" s="12">
        <f t="shared" si="23"/>
        <v>1.0201</v>
      </c>
      <c r="M171" s="12">
        <f t="shared" si="23"/>
        <v>1.01</v>
      </c>
      <c r="N171" s="13">
        <v>1</v>
      </c>
      <c r="O171" s="12">
        <f t="shared" si="21"/>
        <v>1.030301</v>
      </c>
      <c r="P171" s="12">
        <f t="shared" si="24"/>
        <v>1.0201</v>
      </c>
      <c r="Q171" s="12">
        <f t="shared" si="24"/>
        <v>1.01</v>
      </c>
      <c r="R171" s="13">
        <v>1</v>
      </c>
    </row>
    <row r="172" spans="1:18" ht="25.5">
      <c r="A172" s="6" t="s">
        <v>299</v>
      </c>
      <c r="B172" s="7" t="s">
        <v>258</v>
      </c>
      <c r="C172" s="12">
        <f t="shared" si="22"/>
        <v>461.62548000000004</v>
      </c>
      <c r="D172" s="12">
        <f t="shared" si="22"/>
        <v>452.574</v>
      </c>
      <c r="E172" s="12">
        <f t="shared" si="22"/>
        <v>443.7</v>
      </c>
      <c r="F172" s="31">
        <v>435</v>
      </c>
      <c r="G172" s="33">
        <v>53</v>
      </c>
      <c r="H172" s="33">
        <v>52</v>
      </c>
      <c r="I172" s="33">
        <v>51</v>
      </c>
      <c r="J172" s="33">
        <v>50</v>
      </c>
      <c r="K172" s="32">
        <f t="shared" si="20"/>
        <v>8.242408</v>
      </c>
      <c r="L172" s="12">
        <f t="shared" si="23"/>
        <v>8.1608</v>
      </c>
      <c r="M172" s="12">
        <f t="shared" si="23"/>
        <v>8.08</v>
      </c>
      <c r="N172" s="13">
        <v>8</v>
      </c>
      <c r="O172" s="12">
        <f t="shared" si="21"/>
        <v>8.242408</v>
      </c>
      <c r="P172" s="12">
        <f t="shared" si="24"/>
        <v>8.1608</v>
      </c>
      <c r="Q172" s="12">
        <f t="shared" si="24"/>
        <v>8.08</v>
      </c>
      <c r="R172" s="13">
        <v>8</v>
      </c>
    </row>
    <row r="173" spans="1:18" ht="38.25">
      <c r="A173" s="6" t="s">
        <v>217</v>
      </c>
      <c r="B173" s="7" t="s">
        <v>258</v>
      </c>
      <c r="C173" s="12">
        <f t="shared" si="22"/>
        <v>38646.01173600001</v>
      </c>
      <c r="D173" s="12">
        <f t="shared" si="22"/>
        <v>37888.24680000001</v>
      </c>
      <c r="E173" s="12">
        <f t="shared" si="22"/>
        <v>37145.340000000004</v>
      </c>
      <c r="F173" s="31">
        <v>36417</v>
      </c>
      <c r="G173" s="33">
        <v>3381</v>
      </c>
      <c r="H173" s="33">
        <v>3318</v>
      </c>
      <c r="I173" s="33">
        <v>3256</v>
      </c>
      <c r="J173" s="33">
        <v>3196</v>
      </c>
      <c r="K173" s="32">
        <f t="shared" si="20"/>
        <v>353.393243</v>
      </c>
      <c r="L173" s="12">
        <f t="shared" si="23"/>
        <v>349.8943</v>
      </c>
      <c r="M173" s="12">
        <f t="shared" si="23"/>
        <v>346.43</v>
      </c>
      <c r="N173" s="13">
        <v>343</v>
      </c>
      <c r="O173" s="12">
        <f t="shared" si="21"/>
        <v>353.393243</v>
      </c>
      <c r="P173" s="12">
        <f t="shared" si="24"/>
        <v>349.8943</v>
      </c>
      <c r="Q173" s="12">
        <f t="shared" si="24"/>
        <v>346.43</v>
      </c>
      <c r="R173" s="13">
        <v>343</v>
      </c>
    </row>
    <row r="174" spans="1:18" ht="38.25">
      <c r="A174" s="6" t="s">
        <v>218</v>
      </c>
      <c r="B174" s="7" t="s">
        <v>258</v>
      </c>
      <c r="C174" s="12">
        <f t="shared" si="22"/>
        <v>18693.178920000002</v>
      </c>
      <c r="D174" s="12">
        <f t="shared" si="22"/>
        <v>18326.646</v>
      </c>
      <c r="E174" s="12">
        <f t="shared" si="22"/>
        <v>17967.3</v>
      </c>
      <c r="F174" s="31">
        <v>17615</v>
      </c>
      <c r="G174" s="33">
        <v>1678</v>
      </c>
      <c r="H174" s="33">
        <v>1647</v>
      </c>
      <c r="I174" s="33">
        <v>1616</v>
      </c>
      <c r="J174" s="33">
        <v>1586</v>
      </c>
      <c r="K174" s="32">
        <f t="shared" si="20"/>
        <v>168.969364</v>
      </c>
      <c r="L174" s="12">
        <f t="shared" si="23"/>
        <v>167.2964</v>
      </c>
      <c r="M174" s="12">
        <f t="shared" si="23"/>
        <v>165.64000000000001</v>
      </c>
      <c r="N174" s="13">
        <v>164</v>
      </c>
      <c r="O174" s="12">
        <f>P174*1.01</f>
        <v>168.969364</v>
      </c>
      <c r="P174" s="12">
        <f>Q174*1.01</f>
        <v>167.2964</v>
      </c>
      <c r="Q174" s="12">
        <f>R174*1.01</f>
        <v>165.64000000000001</v>
      </c>
      <c r="R174" s="13">
        <v>164</v>
      </c>
    </row>
    <row r="175" spans="1:18" ht="38.25">
      <c r="A175" s="35" t="s">
        <v>281</v>
      </c>
      <c r="B175" s="7" t="s">
        <v>258</v>
      </c>
      <c r="C175" s="12" t="s">
        <v>70</v>
      </c>
      <c r="D175" s="12" t="s">
        <v>69</v>
      </c>
      <c r="E175" s="12" t="s">
        <v>68</v>
      </c>
      <c r="F175" s="31" t="s">
        <v>26</v>
      </c>
      <c r="G175" s="33">
        <v>94</v>
      </c>
      <c r="H175" s="33">
        <v>834</v>
      </c>
      <c r="I175" s="33">
        <v>826</v>
      </c>
      <c r="J175" s="33">
        <v>817</v>
      </c>
      <c r="K175" s="32">
        <v>116</v>
      </c>
      <c r="L175" s="12">
        <v>114</v>
      </c>
      <c r="M175" s="12">
        <v>112</v>
      </c>
      <c r="N175" s="13" t="s">
        <v>34</v>
      </c>
      <c r="O175" s="12">
        <v>116</v>
      </c>
      <c r="P175" s="12">
        <v>114</v>
      </c>
      <c r="Q175" s="12">
        <v>112</v>
      </c>
      <c r="R175" s="13" t="s">
        <v>34</v>
      </c>
    </row>
    <row r="176" spans="1:18" ht="38.25">
      <c r="A176" s="6" t="s">
        <v>219</v>
      </c>
      <c r="B176" s="7" t="s">
        <v>258</v>
      </c>
      <c r="C176" s="15">
        <v>3354</v>
      </c>
      <c r="D176" s="11">
        <f aca="true" t="shared" si="25" ref="D176:F195">C176/1.03</f>
        <v>3256.3106796116504</v>
      </c>
      <c r="E176" s="11">
        <f t="shared" si="25"/>
        <v>3161.466679234612</v>
      </c>
      <c r="F176" s="24">
        <f t="shared" si="25"/>
        <v>3069.385125470497</v>
      </c>
      <c r="G176" s="33">
        <v>315</v>
      </c>
      <c r="H176" s="33">
        <v>306</v>
      </c>
      <c r="I176" s="33">
        <v>297</v>
      </c>
      <c r="J176" s="33">
        <v>288</v>
      </c>
      <c r="K176" s="22">
        <v>58</v>
      </c>
      <c r="L176" s="11">
        <f aca="true" t="shared" si="26" ref="L176:N195">K176/1.03</f>
        <v>56.310679611650485</v>
      </c>
      <c r="M176" s="11">
        <f t="shared" si="26"/>
        <v>54.67056272975775</v>
      </c>
      <c r="N176" s="11">
        <f t="shared" si="26"/>
        <v>53.07821624248325</v>
      </c>
      <c r="O176" s="11">
        <v>58</v>
      </c>
      <c r="P176" s="11">
        <f aca="true" t="shared" si="27" ref="P176:R177">O176/1.03</f>
        <v>56.310679611650485</v>
      </c>
      <c r="Q176" s="11">
        <f t="shared" si="27"/>
        <v>54.67056272975775</v>
      </c>
      <c r="R176" s="11">
        <f t="shared" si="27"/>
        <v>53.07821624248325</v>
      </c>
    </row>
    <row r="177" spans="1:18" ht="51">
      <c r="A177" s="6" t="s">
        <v>220</v>
      </c>
      <c r="B177" s="7" t="s">
        <v>258</v>
      </c>
      <c r="C177" s="15">
        <v>3063</v>
      </c>
      <c r="D177" s="11">
        <f t="shared" si="25"/>
        <v>2973.78640776699</v>
      </c>
      <c r="E177" s="11">
        <f t="shared" si="25"/>
        <v>2887.1712696766895</v>
      </c>
      <c r="F177" s="24">
        <f t="shared" si="25"/>
        <v>2803.0789025987274</v>
      </c>
      <c r="G177" s="33">
        <v>284</v>
      </c>
      <c r="H177" s="33">
        <v>276</v>
      </c>
      <c r="I177" s="33">
        <v>268</v>
      </c>
      <c r="J177" s="33">
        <v>260</v>
      </c>
      <c r="K177" s="22">
        <v>54</v>
      </c>
      <c r="L177" s="11">
        <f t="shared" si="26"/>
        <v>52.42718446601942</v>
      </c>
      <c r="M177" s="11">
        <f t="shared" si="26"/>
        <v>50.90017909322273</v>
      </c>
      <c r="N177" s="11">
        <f t="shared" si="26"/>
        <v>49.417649605070615</v>
      </c>
      <c r="O177" s="11">
        <v>54</v>
      </c>
      <c r="P177" s="11">
        <f t="shared" si="27"/>
        <v>52.42718446601942</v>
      </c>
      <c r="Q177" s="11">
        <f t="shared" si="27"/>
        <v>50.90017909322273</v>
      </c>
      <c r="R177" s="11">
        <f t="shared" si="27"/>
        <v>49.417649605070615</v>
      </c>
    </row>
    <row r="178" spans="1:18" ht="38.25">
      <c r="A178" s="6" t="s">
        <v>221</v>
      </c>
      <c r="B178" s="7" t="s">
        <v>258</v>
      </c>
      <c r="C178" s="15">
        <v>117</v>
      </c>
      <c r="D178" s="11">
        <f t="shared" si="25"/>
        <v>113.59223300970874</v>
      </c>
      <c r="E178" s="11">
        <f t="shared" si="25"/>
        <v>110.28372136864925</v>
      </c>
      <c r="F178" s="24">
        <f t="shared" si="25"/>
        <v>107.07157414431965</v>
      </c>
      <c r="G178" s="33">
        <v>14</v>
      </c>
      <c r="H178" s="33">
        <v>14</v>
      </c>
      <c r="I178" s="33">
        <v>13</v>
      </c>
      <c r="J178" s="33">
        <v>13</v>
      </c>
      <c r="K178" s="22">
        <v>2</v>
      </c>
      <c r="L178" s="11">
        <f t="shared" si="26"/>
        <v>1.941747572815534</v>
      </c>
      <c r="M178" s="11">
        <f t="shared" si="26"/>
        <v>1.8851918182675087</v>
      </c>
      <c r="N178" s="11">
        <f t="shared" si="26"/>
        <v>1.830283318706319</v>
      </c>
      <c r="O178" s="11">
        <v>2</v>
      </c>
      <c r="P178" s="11">
        <f aca="true" t="shared" si="28" ref="P178:R197">O178/1.03</f>
        <v>1.941747572815534</v>
      </c>
      <c r="Q178" s="11">
        <f t="shared" si="28"/>
        <v>1.8851918182675087</v>
      </c>
      <c r="R178" s="11">
        <f t="shared" si="28"/>
        <v>1.830283318706319</v>
      </c>
    </row>
    <row r="179" spans="1:18" ht="38.25">
      <c r="A179" s="6" t="s">
        <v>222</v>
      </c>
      <c r="B179" s="7" t="s">
        <v>258</v>
      </c>
      <c r="C179" s="15">
        <v>109</v>
      </c>
      <c r="D179" s="11">
        <f t="shared" si="25"/>
        <v>105.8252427184466</v>
      </c>
      <c r="E179" s="11">
        <f t="shared" si="25"/>
        <v>102.74295409557922</v>
      </c>
      <c r="F179" s="24">
        <f t="shared" si="25"/>
        <v>99.75044086949438</v>
      </c>
      <c r="G179" s="33">
        <v>11</v>
      </c>
      <c r="H179" s="33">
        <v>11</v>
      </c>
      <c r="I179" s="33">
        <v>10</v>
      </c>
      <c r="J179" s="33">
        <v>10</v>
      </c>
      <c r="K179" s="22">
        <v>2</v>
      </c>
      <c r="L179" s="11">
        <f t="shared" si="26"/>
        <v>1.941747572815534</v>
      </c>
      <c r="M179" s="11">
        <f t="shared" si="26"/>
        <v>1.8851918182675087</v>
      </c>
      <c r="N179" s="11">
        <f t="shared" si="26"/>
        <v>1.830283318706319</v>
      </c>
      <c r="O179" s="11">
        <v>2</v>
      </c>
      <c r="P179" s="11">
        <f t="shared" si="28"/>
        <v>1.941747572815534</v>
      </c>
      <c r="Q179" s="11">
        <f t="shared" si="28"/>
        <v>1.8851918182675087</v>
      </c>
      <c r="R179" s="11">
        <f t="shared" si="28"/>
        <v>1.830283318706319</v>
      </c>
    </row>
    <row r="180" spans="1:18" ht="38.25">
      <c r="A180" s="6" t="s">
        <v>223</v>
      </c>
      <c r="B180" s="7" t="s">
        <v>258</v>
      </c>
      <c r="C180" s="15">
        <v>40</v>
      </c>
      <c r="D180" s="11">
        <f t="shared" si="25"/>
        <v>38.83495145631068</v>
      </c>
      <c r="E180" s="11">
        <f t="shared" si="25"/>
        <v>37.70383636535017</v>
      </c>
      <c r="F180" s="24">
        <f t="shared" si="25"/>
        <v>36.60566637412638</v>
      </c>
      <c r="G180" s="33">
        <v>5</v>
      </c>
      <c r="H180" s="33">
        <v>5</v>
      </c>
      <c r="I180" s="33">
        <v>5</v>
      </c>
      <c r="J180" s="33">
        <v>5</v>
      </c>
      <c r="K180" s="22">
        <v>3</v>
      </c>
      <c r="L180" s="11">
        <f t="shared" si="26"/>
        <v>2.912621359223301</v>
      </c>
      <c r="M180" s="11">
        <f t="shared" si="26"/>
        <v>2.827787727401263</v>
      </c>
      <c r="N180" s="11">
        <f t="shared" si="26"/>
        <v>2.7454249780594786</v>
      </c>
      <c r="O180" s="11">
        <v>3</v>
      </c>
      <c r="P180" s="11">
        <f t="shared" si="28"/>
        <v>2.912621359223301</v>
      </c>
      <c r="Q180" s="11">
        <f t="shared" si="28"/>
        <v>2.827787727401263</v>
      </c>
      <c r="R180" s="11">
        <f t="shared" si="28"/>
        <v>2.7454249780594786</v>
      </c>
    </row>
    <row r="181" spans="1:18" ht="51">
      <c r="A181" s="6" t="s">
        <v>224</v>
      </c>
      <c r="B181" s="7" t="s">
        <v>258</v>
      </c>
      <c r="C181" s="15">
        <v>33</v>
      </c>
      <c r="D181" s="11">
        <f t="shared" si="25"/>
        <v>32.03883495145631</v>
      </c>
      <c r="E181" s="11">
        <f t="shared" si="25"/>
        <v>31.10566500141389</v>
      </c>
      <c r="F181" s="24">
        <f t="shared" si="25"/>
        <v>30.19967475865426</v>
      </c>
      <c r="G181" s="33">
        <v>4</v>
      </c>
      <c r="H181" s="33">
        <v>4</v>
      </c>
      <c r="I181" s="33">
        <v>4</v>
      </c>
      <c r="J181" s="33">
        <v>4</v>
      </c>
      <c r="K181" s="22">
        <v>3</v>
      </c>
      <c r="L181" s="11">
        <f t="shared" si="26"/>
        <v>2.912621359223301</v>
      </c>
      <c r="M181" s="11">
        <f t="shared" si="26"/>
        <v>2.827787727401263</v>
      </c>
      <c r="N181" s="11">
        <f t="shared" si="26"/>
        <v>2.7454249780594786</v>
      </c>
      <c r="O181" s="11">
        <v>3</v>
      </c>
      <c r="P181" s="11">
        <f t="shared" si="28"/>
        <v>2.912621359223301</v>
      </c>
      <c r="Q181" s="11">
        <f t="shared" si="28"/>
        <v>2.827787727401263</v>
      </c>
      <c r="R181" s="11">
        <f t="shared" si="28"/>
        <v>2.7454249780594786</v>
      </c>
    </row>
    <row r="182" spans="1:18" ht="51">
      <c r="A182" s="6" t="s">
        <v>225</v>
      </c>
      <c r="B182" s="7" t="s">
        <v>258</v>
      </c>
      <c r="C182" s="15">
        <v>23</v>
      </c>
      <c r="D182" s="11">
        <f t="shared" si="25"/>
        <v>22.33009708737864</v>
      </c>
      <c r="E182" s="11">
        <f t="shared" si="25"/>
        <v>21.679705910076347</v>
      </c>
      <c r="F182" s="24">
        <f t="shared" si="25"/>
        <v>21.048258165122668</v>
      </c>
      <c r="G182" s="33">
        <v>3</v>
      </c>
      <c r="H182" s="33">
        <v>3</v>
      </c>
      <c r="I182" s="33">
        <v>3</v>
      </c>
      <c r="J182" s="33">
        <v>3</v>
      </c>
      <c r="K182" s="22">
        <v>1</v>
      </c>
      <c r="L182" s="11">
        <f t="shared" si="26"/>
        <v>0.970873786407767</v>
      </c>
      <c r="M182" s="11">
        <f t="shared" si="26"/>
        <v>0.9425959091337544</v>
      </c>
      <c r="N182" s="11">
        <f t="shared" si="26"/>
        <v>0.9151416593531595</v>
      </c>
      <c r="O182" s="11">
        <v>1</v>
      </c>
      <c r="P182" s="11">
        <f t="shared" si="28"/>
        <v>0.970873786407767</v>
      </c>
      <c r="Q182" s="11">
        <f t="shared" si="28"/>
        <v>0.9425959091337544</v>
      </c>
      <c r="R182" s="11">
        <f t="shared" si="28"/>
        <v>0.9151416593531595</v>
      </c>
    </row>
    <row r="183" spans="1:18" ht="63.75">
      <c r="A183" s="6" t="s">
        <v>226</v>
      </c>
      <c r="B183" s="7" t="s">
        <v>258</v>
      </c>
      <c r="C183" s="15">
        <v>16</v>
      </c>
      <c r="D183" s="11">
        <f t="shared" si="25"/>
        <v>15.533980582524272</v>
      </c>
      <c r="E183" s="11">
        <f t="shared" si="25"/>
        <v>15.08153454614007</v>
      </c>
      <c r="F183" s="24">
        <f t="shared" si="25"/>
        <v>14.642266549650552</v>
      </c>
      <c r="G183" s="33">
        <v>2</v>
      </c>
      <c r="H183" s="33">
        <v>2</v>
      </c>
      <c r="I183" s="33">
        <v>2</v>
      </c>
      <c r="J183" s="33">
        <v>2</v>
      </c>
      <c r="K183" s="22">
        <v>1</v>
      </c>
      <c r="L183" s="11">
        <f t="shared" si="26"/>
        <v>0.970873786407767</v>
      </c>
      <c r="M183" s="11">
        <f t="shared" si="26"/>
        <v>0.9425959091337544</v>
      </c>
      <c r="N183" s="11">
        <f t="shared" si="26"/>
        <v>0.9151416593531595</v>
      </c>
      <c r="O183" s="11">
        <v>1</v>
      </c>
      <c r="P183" s="11">
        <f t="shared" si="28"/>
        <v>0.970873786407767</v>
      </c>
      <c r="Q183" s="11">
        <f t="shared" si="28"/>
        <v>0.9425959091337544</v>
      </c>
      <c r="R183" s="11">
        <f t="shared" si="28"/>
        <v>0.9151416593531595</v>
      </c>
    </row>
    <row r="184" spans="1:18" ht="51">
      <c r="A184" s="6" t="s">
        <v>227</v>
      </c>
      <c r="B184" s="7" t="s">
        <v>258</v>
      </c>
      <c r="C184" s="15">
        <v>5</v>
      </c>
      <c r="D184" s="11">
        <f t="shared" si="25"/>
        <v>4.854368932038835</v>
      </c>
      <c r="E184" s="11">
        <f t="shared" si="25"/>
        <v>4.712979545668771</v>
      </c>
      <c r="F184" s="24">
        <f t="shared" si="25"/>
        <v>4.575708296765797</v>
      </c>
      <c r="G184" s="33">
        <v>0</v>
      </c>
      <c r="H184" s="33">
        <v>0</v>
      </c>
      <c r="I184" s="33">
        <v>0</v>
      </c>
      <c r="J184" s="33">
        <v>0</v>
      </c>
      <c r="K184" s="22">
        <v>0</v>
      </c>
      <c r="L184" s="11">
        <f t="shared" si="26"/>
        <v>0</v>
      </c>
      <c r="M184" s="11">
        <f t="shared" si="26"/>
        <v>0</v>
      </c>
      <c r="N184" s="11">
        <f t="shared" si="26"/>
        <v>0</v>
      </c>
      <c r="O184" s="11">
        <v>0</v>
      </c>
      <c r="P184" s="11">
        <f t="shared" si="28"/>
        <v>0</v>
      </c>
      <c r="Q184" s="11">
        <f t="shared" si="28"/>
        <v>0</v>
      </c>
      <c r="R184" s="11">
        <f t="shared" si="28"/>
        <v>0</v>
      </c>
    </row>
    <row r="185" spans="1:18" ht="63.75">
      <c r="A185" s="6" t="s">
        <v>228</v>
      </c>
      <c r="B185" s="7" t="s">
        <v>258</v>
      </c>
      <c r="C185" s="15">
        <v>5</v>
      </c>
      <c r="D185" s="11">
        <f t="shared" si="25"/>
        <v>4.854368932038835</v>
      </c>
      <c r="E185" s="11">
        <f t="shared" si="25"/>
        <v>4.712979545668771</v>
      </c>
      <c r="F185" s="24">
        <f t="shared" si="25"/>
        <v>4.575708296765797</v>
      </c>
      <c r="G185" s="33">
        <v>0</v>
      </c>
      <c r="H185" s="33">
        <v>0</v>
      </c>
      <c r="I185" s="33">
        <v>0</v>
      </c>
      <c r="J185" s="33">
        <v>0</v>
      </c>
      <c r="K185" s="22">
        <v>0</v>
      </c>
      <c r="L185" s="11">
        <f t="shared" si="26"/>
        <v>0</v>
      </c>
      <c r="M185" s="11">
        <f t="shared" si="26"/>
        <v>0</v>
      </c>
      <c r="N185" s="11">
        <f t="shared" si="26"/>
        <v>0</v>
      </c>
      <c r="O185" s="11">
        <v>0</v>
      </c>
      <c r="P185" s="11">
        <f t="shared" si="28"/>
        <v>0</v>
      </c>
      <c r="Q185" s="11">
        <f t="shared" si="28"/>
        <v>0</v>
      </c>
      <c r="R185" s="11">
        <f t="shared" si="28"/>
        <v>0</v>
      </c>
    </row>
    <row r="186" spans="1:18" ht="38.25">
      <c r="A186" s="35" t="s">
        <v>282</v>
      </c>
      <c r="B186" s="7" t="s">
        <v>258</v>
      </c>
      <c r="C186" s="15">
        <v>1278</v>
      </c>
      <c r="D186" s="11">
        <f t="shared" si="25"/>
        <v>1240.7766990291261</v>
      </c>
      <c r="E186" s="11">
        <f t="shared" si="25"/>
        <v>1204.637571872938</v>
      </c>
      <c r="F186" s="24">
        <f t="shared" si="25"/>
        <v>1169.5510406533379</v>
      </c>
      <c r="G186" s="33">
        <v>117</v>
      </c>
      <c r="H186" s="33">
        <v>114</v>
      </c>
      <c r="I186" s="33">
        <v>110</v>
      </c>
      <c r="J186" s="33">
        <v>107</v>
      </c>
      <c r="K186" s="22">
        <v>23</v>
      </c>
      <c r="L186" s="11">
        <f t="shared" si="26"/>
        <v>22.33009708737864</v>
      </c>
      <c r="M186" s="11">
        <f t="shared" si="26"/>
        <v>21.679705910076347</v>
      </c>
      <c r="N186" s="11">
        <f t="shared" si="26"/>
        <v>21.048258165122668</v>
      </c>
      <c r="O186" s="11">
        <v>23</v>
      </c>
      <c r="P186" s="11">
        <f t="shared" si="28"/>
        <v>22.33009708737864</v>
      </c>
      <c r="Q186" s="11">
        <f t="shared" si="28"/>
        <v>21.679705910076347</v>
      </c>
      <c r="R186" s="11">
        <f t="shared" si="28"/>
        <v>21.048258165122668</v>
      </c>
    </row>
    <row r="187" spans="1:18" ht="38.25">
      <c r="A187" s="35" t="s">
        <v>283</v>
      </c>
      <c r="B187" s="7" t="s">
        <v>258</v>
      </c>
      <c r="C187" s="15">
        <v>1275</v>
      </c>
      <c r="D187" s="11">
        <f t="shared" si="25"/>
        <v>1237.8640776699028</v>
      </c>
      <c r="E187" s="11">
        <f t="shared" si="25"/>
        <v>1201.8097841455367</v>
      </c>
      <c r="F187" s="24">
        <f t="shared" si="25"/>
        <v>1166.8056156752782</v>
      </c>
      <c r="G187" s="33">
        <v>117</v>
      </c>
      <c r="H187" s="33">
        <v>114</v>
      </c>
      <c r="I187" s="33">
        <v>110</v>
      </c>
      <c r="J187" s="33">
        <v>107</v>
      </c>
      <c r="K187" s="22">
        <v>23</v>
      </c>
      <c r="L187" s="11">
        <f t="shared" si="26"/>
        <v>22.33009708737864</v>
      </c>
      <c r="M187" s="11">
        <f t="shared" si="26"/>
        <v>21.679705910076347</v>
      </c>
      <c r="N187" s="11">
        <f t="shared" si="26"/>
        <v>21.048258165122668</v>
      </c>
      <c r="O187" s="11">
        <v>23</v>
      </c>
      <c r="P187" s="11">
        <f t="shared" si="28"/>
        <v>22.33009708737864</v>
      </c>
      <c r="Q187" s="11">
        <f t="shared" si="28"/>
        <v>21.679705910076347</v>
      </c>
      <c r="R187" s="11">
        <f t="shared" si="28"/>
        <v>21.048258165122668</v>
      </c>
    </row>
    <row r="188" spans="1:18" ht="51">
      <c r="A188" s="6" t="s">
        <v>229</v>
      </c>
      <c r="B188" s="7" t="s">
        <v>258</v>
      </c>
      <c r="C188" s="15">
        <v>823</v>
      </c>
      <c r="D188" s="11">
        <f t="shared" si="25"/>
        <v>799.0291262135922</v>
      </c>
      <c r="E188" s="11">
        <f t="shared" si="25"/>
        <v>775.7564332170798</v>
      </c>
      <c r="F188" s="24">
        <f t="shared" si="25"/>
        <v>753.1615856476503</v>
      </c>
      <c r="G188" s="33">
        <v>80</v>
      </c>
      <c r="H188" s="33">
        <v>78</v>
      </c>
      <c r="I188" s="33">
        <v>75</v>
      </c>
      <c r="J188" s="33">
        <v>73</v>
      </c>
      <c r="K188" s="22">
        <v>12</v>
      </c>
      <c r="L188" s="11">
        <f t="shared" si="26"/>
        <v>11.650485436893204</v>
      </c>
      <c r="M188" s="11">
        <f t="shared" si="26"/>
        <v>11.311150909605052</v>
      </c>
      <c r="N188" s="11">
        <f t="shared" si="26"/>
        <v>10.981699912237914</v>
      </c>
      <c r="O188" s="11">
        <v>12</v>
      </c>
      <c r="P188" s="11">
        <f t="shared" si="28"/>
        <v>11.650485436893204</v>
      </c>
      <c r="Q188" s="11">
        <f t="shared" si="28"/>
        <v>11.311150909605052</v>
      </c>
      <c r="R188" s="11">
        <f t="shared" si="28"/>
        <v>10.981699912237914</v>
      </c>
    </row>
    <row r="189" spans="1:18" ht="51">
      <c r="A189" s="6" t="s">
        <v>230</v>
      </c>
      <c r="B189" s="7" t="s">
        <v>258</v>
      </c>
      <c r="C189" s="15">
        <v>887</v>
      </c>
      <c r="D189" s="11">
        <f t="shared" si="25"/>
        <v>861.1650485436893</v>
      </c>
      <c r="E189" s="11">
        <f t="shared" si="25"/>
        <v>836.08257140164</v>
      </c>
      <c r="F189" s="24">
        <f t="shared" si="25"/>
        <v>811.7306518462525</v>
      </c>
      <c r="G189" s="33">
        <v>80</v>
      </c>
      <c r="H189" s="33">
        <v>78</v>
      </c>
      <c r="I189" s="33">
        <v>75</v>
      </c>
      <c r="J189" s="33">
        <v>73</v>
      </c>
      <c r="K189" s="22">
        <v>12</v>
      </c>
      <c r="L189" s="11">
        <f t="shared" si="26"/>
        <v>11.650485436893204</v>
      </c>
      <c r="M189" s="11">
        <f t="shared" si="26"/>
        <v>11.311150909605052</v>
      </c>
      <c r="N189" s="11">
        <f t="shared" si="26"/>
        <v>10.981699912237914</v>
      </c>
      <c r="O189" s="11">
        <v>12</v>
      </c>
      <c r="P189" s="11">
        <f t="shared" si="28"/>
        <v>11.650485436893204</v>
      </c>
      <c r="Q189" s="11">
        <f t="shared" si="28"/>
        <v>11.311150909605052</v>
      </c>
      <c r="R189" s="11">
        <f t="shared" si="28"/>
        <v>10.981699912237914</v>
      </c>
    </row>
    <row r="190" spans="1:18" ht="51">
      <c r="A190" s="6" t="s">
        <v>231</v>
      </c>
      <c r="B190" s="7" t="s">
        <v>258</v>
      </c>
      <c r="C190" s="15">
        <v>144</v>
      </c>
      <c r="D190" s="11">
        <f t="shared" si="25"/>
        <v>139.80582524271844</v>
      </c>
      <c r="E190" s="11">
        <f t="shared" si="25"/>
        <v>135.73381091526062</v>
      </c>
      <c r="F190" s="24">
        <f t="shared" si="25"/>
        <v>131.78039894685497</v>
      </c>
      <c r="G190" s="33">
        <v>11</v>
      </c>
      <c r="H190" s="33">
        <v>11</v>
      </c>
      <c r="I190" s="33">
        <v>10</v>
      </c>
      <c r="J190" s="33">
        <v>10</v>
      </c>
      <c r="K190" s="22">
        <v>2</v>
      </c>
      <c r="L190" s="11">
        <f t="shared" si="26"/>
        <v>1.941747572815534</v>
      </c>
      <c r="M190" s="11">
        <f t="shared" si="26"/>
        <v>1.8851918182675087</v>
      </c>
      <c r="N190" s="11">
        <f t="shared" si="26"/>
        <v>1.830283318706319</v>
      </c>
      <c r="O190" s="11">
        <v>2</v>
      </c>
      <c r="P190" s="11">
        <f t="shared" si="28"/>
        <v>1.941747572815534</v>
      </c>
      <c r="Q190" s="11">
        <f t="shared" si="28"/>
        <v>1.8851918182675087</v>
      </c>
      <c r="R190" s="11">
        <f t="shared" si="28"/>
        <v>1.830283318706319</v>
      </c>
    </row>
    <row r="191" spans="1:18" ht="51">
      <c r="A191" s="6" t="s">
        <v>232</v>
      </c>
      <c r="B191" s="7" t="s">
        <v>258</v>
      </c>
      <c r="C191" s="15">
        <v>113</v>
      </c>
      <c r="D191" s="11">
        <f t="shared" si="25"/>
        <v>109.70873786407766</v>
      </c>
      <c r="E191" s="11">
        <f t="shared" si="25"/>
        <v>106.51333773211424</v>
      </c>
      <c r="F191" s="24">
        <f t="shared" si="25"/>
        <v>103.41100750690703</v>
      </c>
      <c r="G191" s="33">
        <v>10</v>
      </c>
      <c r="H191" s="33">
        <v>10</v>
      </c>
      <c r="I191" s="33">
        <v>9</v>
      </c>
      <c r="J191" s="33">
        <v>9</v>
      </c>
      <c r="K191" s="22">
        <v>2</v>
      </c>
      <c r="L191" s="11">
        <f t="shared" si="26"/>
        <v>1.941747572815534</v>
      </c>
      <c r="M191" s="11">
        <f t="shared" si="26"/>
        <v>1.8851918182675087</v>
      </c>
      <c r="N191" s="11">
        <f t="shared" si="26"/>
        <v>1.830283318706319</v>
      </c>
      <c r="O191" s="11">
        <v>2</v>
      </c>
      <c r="P191" s="11">
        <f t="shared" si="28"/>
        <v>1.941747572815534</v>
      </c>
      <c r="Q191" s="11">
        <f t="shared" si="28"/>
        <v>1.8851918182675087</v>
      </c>
      <c r="R191" s="11">
        <f t="shared" si="28"/>
        <v>1.830283318706319</v>
      </c>
    </row>
    <row r="192" spans="1:18" ht="38.25">
      <c r="A192" s="6" t="s">
        <v>233</v>
      </c>
      <c r="B192" s="7" t="s">
        <v>258</v>
      </c>
      <c r="C192" s="15">
        <v>711</v>
      </c>
      <c r="D192" s="11">
        <f t="shared" si="25"/>
        <v>690.2912621359224</v>
      </c>
      <c r="E192" s="11">
        <f t="shared" si="25"/>
        <v>670.1856913940993</v>
      </c>
      <c r="F192" s="24">
        <f t="shared" si="25"/>
        <v>650.6657198000964</v>
      </c>
      <c r="G192" s="33">
        <v>62</v>
      </c>
      <c r="H192" s="33">
        <v>60</v>
      </c>
      <c r="I192" s="33">
        <v>58</v>
      </c>
      <c r="J192" s="33">
        <v>57</v>
      </c>
      <c r="K192" s="22">
        <v>11</v>
      </c>
      <c r="L192" s="11">
        <f t="shared" si="26"/>
        <v>10.679611650485437</v>
      </c>
      <c r="M192" s="11">
        <f t="shared" si="26"/>
        <v>10.368555000471298</v>
      </c>
      <c r="N192" s="11">
        <f t="shared" si="26"/>
        <v>10.066558252884755</v>
      </c>
      <c r="O192" s="11">
        <v>11</v>
      </c>
      <c r="P192" s="11">
        <f t="shared" si="28"/>
        <v>10.679611650485437</v>
      </c>
      <c r="Q192" s="11">
        <f t="shared" si="28"/>
        <v>10.368555000471298</v>
      </c>
      <c r="R192" s="11">
        <f t="shared" si="28"/>
        <v>10.066558252884755</v>
      </c>
    </row>
    <row r="193" spans="1:18" ht="51">
      <c r="A193" s="6" t="s">
        <v>234</v>
      </c>
      <c r="B193" s="7" t="s">
        <v>258</v>
      </c>
      <c r="C193" s="15">
        <v>485</v>
      </c>
      <c r="D193" s="11">
        <f t="shared" si="25"/>
        <v>470.873786407767</v>
      </c>
      <c r="E193" s="11">
        <f t="shared" si="25"/>
        <v>457.15901592987086</v>
      </c>
      <c r="F193" s="24">
        <f t="shared" si="25"/>
        <v>443.8437047862824</v>
      </c>
      <c r="G193" s="33">
        <v>39</v>
      </c>
      <c r="H193" s="33">
        <v>38</v>
      </c>
      <c r="I193" s="33">
        <v>37</v>
      </c>
      <c r="J193" s="33">
        <v>36</v>
      </c>
      <c r="K193" s="22">
        <v>8</v>
      </c>
      <c r="L193" s="11">
        <f t="shared" si="26"/>
        <v>7.766990291262136</v>
      </c>
      <c r="M193" s="11">
        <f t="shared" si="26"/>
        <v>7.540767273070035</v>
      </c>
      <c r="N193" s="11">
        <f t="shared" si="26"/>
        <v>7.321133274825276</v>
      </c>
      <c r="O193" s="11">
        <v>8</v>
      </c>
      <c r="P193" s="11">
        <f t="shared" si="28"/>
        <v>7.766990291262136</v>
      </c>
      <c r="Q193" s="11">
        <f t="shared" si="28"/>
        <v>7.540767273070035</v>
      </c>
      <c r="R193" s="11">
        <f t="shared" si="28"/>
        <v>7.321133274825276</v>
      </c>
    </row>
    <row r="194" spans="1:18" ht="38.25">
      <c r="A194" s="6" t="s">
        <v>235</v>
      </c>
      <c r="B194" s="7" t="s">
        <v>258</v>
      </c>
      <c r="C194" s="15">
        <v>272</v>
      </c>
      <c r="D194" s="11">
        <f t="shared" si="25"/>
        <v>264.0776699029126</v>
      </c>
      <c r="E194" s="11">
        <f t="shared" si="25"/>
        <v>256.3860872843812</v>
      </c>
      <c r="F194" s="24">
        <f t="shared" si="25"/>
        <v>248.91853134405937</v>
      </c>
      <c r="G194" s="33">
        <v>26</v>
      </c>
      <c r="H194" s="33">
        <v>25</v>
      </c>
      <c r="I194" s="33">
        <v>25</v>
      </c>
      <c r="J194" s="33">
        <v>24</v>
      </c>
      <c r="K194" s="22">
        <v>5</v>
      </c>
      <c r="L194" s="11">
        <f t="shared" si="26"/>
        <v>4.854368932038835</v>
      </c>
      <c r="M194" s="11">
        <f t="shared" si="26"/>
        <v>4.712979545668771</v>
      </c>
      <c r="N194" s="11">
        <f t="shared" si="26"/>
        <v>4.575708296765797</v>
      </c>
      <c r="O194" s="11">
        <v>5</v>
      </c>
      <c r="P194" s="11">
        <f t="shared" si="28"/>
        <v>4.854368932038835</v>
      </c>
      <c r="Q194" s="11">
        <f t="shared" si="28"/>
        <v>4.712979545668771</v>
      </c>
      <c r="R194" s="11">
        <f t="shared" si="28"/>
        <v>4.575708296765797</v>
      </c>
    </row>
    <row r="195" spans="1:18" ht="51">
      <c r="A195" s="6" t="s">
        <v>236</v>
      </c>
      <c r="B195" s="7" t="s">
        <v>258</v>
      </c>
      <c r="C195" s="15">
        <v>250</v>
      </c>
      <c r="D195" s="11">
        <f t="shared" si="25"/>
        <v>242.71844660194174</v>
      </c>
      <c r="E195" s="11">
        <f t="shared" si="25"/>
        <v>235.64897728343857</v>
      </c>
      <c r="F195" s="24">
        <f t="shared" si="25"/>
        <v>228.78541483828985</v>
      </c>
      <c r="G195" s="33">
        <v>23</v>
      </c>
      <c r="H195" s="33">
        <v>22</v>
      </c>
      <c r="I195" s="33">
        <v>22</v>
      </c>
      <c r="J195" s="33">
        <v>21</v>
      </c>
      <c r="K195" s="22">
        <v>4</v>
      </c>
      <c r="L195" s="11">
        <f t="shared" si="26"/>
        <v>3.883495145631068</v>
      </c>
      <c r="M195" s="11">
        <f t="shared" si="26"/>
        <v>3.7703836365350174</v>
      </c>
      <c r="N195" s="11">
        <f t="shared" si="26"/>
        <v>3.660566637412638</v>
      </c>
      <c r="O195" s="11">
        <v>4</v>
      </c>
      <c r="P195" s="11">
        <f t="shared" si="28"/>
        <v>3.883495145631068</v>
      </c>
      <c r="Q195" s="11">
        <f t="shared" si="28"/>
        <v>3.7703836365350174</v>
      </c>
      <c r="R195" s="11">
        <f t="shared" si="28"/>
        <v>3.660566637412638</v>
      </c>
    </row>
    <row r="196" spans="1:18" ht="14.25">
      <c r="A196" s="6" t="s">
        <v>237</v>
      </c>
      <c r="B196" s="7" t="s">
        <v>258</v>
      </c>
      <c r="C196" s="15">
        <v>8360</v>
      </c>
      <c r="D196" s="11">
        <f aca="true" t="shared" si="29" ref="D196:F215">C196/1.03</f>
        <v>8116.504854368932</v>
      </c>
      <c r="E196" s="11">
        <f t="shared" si="29"/>
        <v>7880.101800358186</v>
      </c>
      <c r="F196" s="24">
        <f t="shared" si="29"/>
        <v>7650.584272192413</v>
      </c>
      <c r="G196" s="33">
        <v>586</v>
      </c>
      <c r="H196" s="33">
        <v>566</v>
      </c>
      <c r="I196" s="33">
        <v>550</v>
      </c>
      <c r="J196" s="33">
        <v>532</v>
      </c>
      <c r="K196" s="22">
        <v>51</v>
      </c>
      <c r="L196" s="11">
        <f aca="true" t="shared" si="30" ref="L196:N215">K196/1.03</f>
        <v>49.51456310679612</v>
      </c>
      <c r="M196" s="11">
        <f t="shared" si="30"/>
        <v>48.072391365821474</v>
      </c>
      <c r="N196" s="11">
        <f t="shared" si="30"/>
        <v>46.67222462701114</v>
      </c>
      <c r="O196" s="11">
        <v>51</v>
      </c>
      <c r="P196" s="11">
        <f t="shared" si="28"/>
        <v>49.51456310679612</v>
      </c>
      <c r="Q196" s="11">
        <f t="shared" si="28"/>
        <v>48.072391365821474</v>
      </c>
      <c r="R196" s="11">
        <f t="shared" si="28"/>
        <v>46.67222462701114</v>
      </c>
    </row>
    <row r="197" spans="1:18" ht="25.5">
      <c r="A197" s="6" t="s">
        <v>238</v>
      </c>
      <c r="B197" s="7" t="s">
        <v>258</v>
      </c>
      <c r="C197" s="15">
        <v>6446</v>
      </c>
      <c r="D197" s="11">
        <f t="shared" si="29"/>
        <v>6258.252427184466</v>
      </c>
      <c r="E197" s="11">
        <f t="shared" si="29"/>
        <v>6075.97323027618</v>
      </c>
      <c r="F197" s="24">
        <f t="shared" si="29"/>
        <v>5899.003136190467</v>
      </c>
      <c r="G197" s="33">
        <v>497</v>
      </c>
      <c r="H197" s="33">
        <v>480</v>
      </c>
      <c r="I197" s="33">
        <v>465</v>
      </c>
      <c r="J197" s="33">
        <v>451</v>
      </c>
      <c r="K197" s="22">
        <v>45</v>
      </c>
      <c r="L197" s="11">
        <f t="shared" si="30"/>
        <v>43.689320388349515</v>
      </c>
      <c r="M197" s="11">
        <f t="shared" si="30"/>
        <v>42.41681591101894</v>
      </c>
      <c r="N197" s="11">
        <f t="shared" si="30"/>
        <v>41.181374670892176</v>
      </c>
      <c r="O197" s="11">
        <v>45</v>
      </c>
      <c r="P197" s="11">
        <f t="shared" si="28"/>
        <v>43.689320388349515</v>
      </c>
      <c r="Q197" s="11">
        <f t="shared" si="28"/>
        <v>42.41681591101894</v>
      </c>
      <c r="R197" s="11">
        <f t="shared" si="28"/>
        <v>41.181374670892176</v>
      </c>
    </row>
    <row r="198" spans="1:18" ht="25.5">
      <c r="A198" s="6" t="s">
        <v>239</v>
      </c>
      <c r="B198" s="7" t="s">
        <v>258</v>
      </c>
      <c r="C198" s="15">
        <v>276</v>
      </c>
      <c r="D198" s="11">
        <f t="shared" si="29"/>
        <v>267.9611650485437</v>
      </c>
      <c r="E198" s="11">
        <f t="shared" si="29"/>
        <v>260.1564709209162</v>
      </c>
      <c r="F198" s="24">
        <f t="shared" si="29"/>
        <v>252.57909798147205</v>
      </c>
      <c r="G198" s="33">
        <v>9</v>
      </c>
      <c r="H198" s="33">
        <v>9</v>
      </c>
      <c r="I198" s="33">
        <v>8</v>
      </c>
      <c r="J198" s="33">
        <v>8</v>
      </c>
      <c r="K198" s="22">
        <v>0</v>
      </c>
      <c r="L198" s="11">
        <f t="shared" si="30"/>
        <v>0</v>
      </c>
      <c r="M198" s="11">
        <f t="shared" si="30"/>
        <v>0</v>
      </c>
      <c r="N198" s="11">
        <f t="shared" si="30"/>
        <v>0</v>
      </c>
      <c r="O198" s="11">
        <v>0</v>
      </c>
      <c r="P198" s="11">
        <f aca="true" t="shared" si="31" ref="P198:R217">O198/1.03</f>
        <v>0</v>
      </c>
      <c r="Q198" s="11">
        <f t="shared" si="31"/>
        <v>0</v>
      </c>
      <c r="R198" s="11">
        <f t="shared" si="31"/>
        <v>0</v>
      </c>
    </row>
    <row r="199" spans="1:18" ht="25.5">
      <c r="A199" s="6" t="s">
        <v>240</v>
      </c>
      <c r="B199" s="7" t="s">
        <v>258</v>
      </c>
      <c r="C199" s="15">
        <v>84</v>
      </c>
      <c r="D199" s="11">
        <f t="shared" si="29"/>
        <v>81.55339805825243</v>
      </c>
      <c r="E199" s="11">
        <f t="shared" si="29"/>
        <v>79.17805636723536</v>
      </c>
      <c r="F199" s="24">
        <f t="shared" si="29"/>
        <v>76.87189938566539</v>
      </c>
      <c r="G199" s="33">
        <v>3</v>
      </c>
      <c r="H199" s="33">
        <v>3</v>
      </c>
      <c r="I199" s="33">
        <v>3</v>
      </c>
      <c r="J199" s="33">
        <v>3</v>
      </c>
      <c r="K199" s="22">
        <v>0</v>
      </c>
      <c r="L199" s="11">
        <f t="shared" si="30"/>
        <v>0</v>
      </c>
      <c r="M199" s="11">
        <f t="shared" si="30"/>
        <v>0</v>
      </c>
      <c r="N199" s="11">
        <f t="shared" si="30"/>
        <v>0</v>
      </c>
      <c r="O199" s="11">
        <v>0</v>
      </c>
      <c r="P199" s="11">
        <f t="shared" si="31"/>
        <v>0</v>
      </c>
      <c r="Q199" s="11">
        <f t="shared" si="31"/>
        <v>0</v>
      </c>
      <c r="R199" s="11">
        <f t="shared" si="31"/>
        <v>0</v>
      </c>
    </row>
    <row r="200" spans="1:18" ht="25.5">
      <c r="A200" s="6" t="s">
        <v>241</v>
      </c>
      <c r="B200" s="7" t="s">
        <v>258</v>
      </c>
      <c r="C200" s="15">
        <v>130</v>
      </c>
      <c r="D200" s="11">
        <f t="shared" si="29"/>
        <v>126.2135922330097</v>
      </c>
      <c r="E200" s="11">
        <f t="shared" si="29"/>
        <v>122.53746818738806</v>
      </c>
      <c r="F200" s="24">
        <f t="shared" si="29"/>
        <v>118.96841571591074</v>
      </c>
      <c r="G200" s="33">
        <v>13</v>
      </c>
      <c r="H200" s="33">
        <v>13</v>
      </c>
      <c r="I200" s="33">
        <v>12</v>
      </c>
      <c r="J200" s="33">
        <v>12</v>
      </c>
      <c r="K200" s="22">
        <v>0</v>
      </c>
      <c r="L200" s="11">
        <f t="shared" si="30"/>
        <v>0</v>
      </c>
      <c r="M200" s="11">
        <f t="shared" si="30"/>
        <v>0</v>
      </c>
      <c r="N200" s="11">
        <f t="shared" si="30"/>
        <v>0</v>
      </c>
      <c r="O200" s="11">
        <v>0</v>
      </c>
      <c r="P200" s="11">
        <f t="shared" si="31"/>
        <v>0</v>
      </c>
      <c r="Q200" s="11">
        <f t="shared" si="31"/>
        <v>0</v>
      </c>
      <c r="R200" s="11">
        <f t="shared" si="31"/>
        <v>0</v>
      </c>
    </row>
    <row r="201" spans="1:18" ht="25.5">
      <c r="A201" s="6" t="s">
        <v>242</v>
      </c>
      <c r="B201" s="7" t="s">
        <v>258</v>
      </c>
      <c r="C201" s="15">
        <v>107</v>
      </c>
      <c r="D201" s="11">
        <f t="shared" si="29"/>
        <v>103.88349514563106</v>
      </c>
      <c r="E201" s="11">
        <f t="shared" si="29"/>
        <v>100.8577622773117</v>
      </c>
      <c r="F201" s="24">
        <f t="shared" si="29"/>
        <v>97.92015755078806</v>
      </c>
      <c r="G201" s="33">
        <v>11</v>
      </c>
      <c r="H201" s="33">
        <v>11</v>
      </c>
      <c r="I201" s="33">
        <v>10</v>
      </c>
      <c r="J201" s="33">
        <v>10</v>
      </c>
      <c r="K201" s="22">
        <v>0</v>
      </c>
      <c r="L201" s="11">
        <f t="shared" si="30"/>
        <v>0</v>
      </c>
      <c r="M201" s="11">
        <f t="shared" si="30"/>
        <v>0</v>
      </c>
      <c r="N201" s="11">
        <f t="shared" si="30"/>
        <v>0</v>
      </c>
      <c r="O201" s="11">
        <v>0</v>
      </c>
      <c r="P201" s="11">
        <f t="shared" si="31"/>
        <v>0</v>
      </c>
      <c r="Q201" s="11">
        <f t="shared" si="31"/>
        <v>0</v>
      </c>
      <c r="R201" s="11">
        <f t="shared" si="31"/>
        <v>0</v>
      </c>
    </row>
    <row r="202" spans="1:18" ht="25.5">
      <c r="A202" s="6" t="s">
        <v>243</v>
      </c>
      <c r="B202" s="7" t="s">
        <v>258</v>
      </c>
      <c r="C202" s="15">
        <v>119</v>
      </c>
      <c r="D202" s="11">
        <f t="shared" si="29"/>
        <v>115.53398058252426</v>
      </c>
      <c r="E202" s="11">
        <f t="shared" si="29"/>
        <v>112.16891318691675</v>
      </c>
      <c r="F202" s="24">
        <f t="shared" si="29"/>
        <v>108.90185746302598</v>
      </c>
      <c r="G202" s="33">
        <v>2</v>
      </c>
      <c r="H202" s="33">
        <v>2</v>
      </c>
      <c r="I202" s="33">
        <v>2</v>
      </c>
      <c r="J202" s="33">
        <v>2</v>
      </c>
      <c r="K202" s="22">
        <v>0</v>
      </c>
      <c r="L202" s="11">
        <f t="shared" si="30"/>
        <v>0</v>
      </c>
      <c r="M202" s="11">
        <f t="shared" si="30"/>
        <v>0</v>
      </c>
      <c r="N202" s="11">
        <f t="shared" si="30"/>
        <v>0</v>
      </c>
      <c r="O202" s="11">
        <v>0</v>
      </c>
      <c r="P202" s="11">
        <f t="shared" si="31"/>
        <v>0</v>
      </c>
      <c r="Q202" s="11">
        <f t="shared" si="31"/>
        <v>0</v>
      </c>
      <c r="R202" s="11">
        <f t="shared" si="31"/>
        <v>0</v>
      </c>
    </row>
    <row r="203" spans="1:18" ht="25.5">
      <c r="A203" s="6" t="s">
        <v>244</v>
      </c>
      <c r="B203" s="7" t="s">
        <v>258</v>
      </c>
      <c r="C203" s="15">
        <v>115</v>
      </c>
      <c r="D203" s="11">
        <f t="shared" si="29"/>
        <v>111.6504854368932</v>
      </c>
      <c r="E203" s="11">
        <f t="shared" si="29"/>
        <v>108.39852955038175</v>
      </c>
      <c r="F203" s="24">
        <f t="shared" si="29"/>
        <v>105.24129082561335</v>
      </c>
      <c r="G203" s="33">
        <v>2</v>
      </c>
      <c r="H203" s="33">
        <v>2</v>
      </c>
      <c r="I203" s="33">
        <v>2</v>
      </c>
      <c r="J203" s="33">
        <v>2</v>
      </c>
      <c r="K203" s="22">
        <v>0</v>
      </c>
      <c r="L203" s="11">
        <f t="shared" si="30"/>
        <v>0</v>
      </c>
      <c r="M203" s="11">
        <f t="shared" si="30"/>
        <v>0</v>
      </c>
      <c r="N203" s="11">
        <f t="shared" si="30"/>
        <v>0</v>
      </c>
      <c r="O203" s="11">
        <v>0</v>
      </c>
      <c r="P203" s="11">
        <f t="shared" si="31"/>
        <v>0</v>
      </c>
      <c r="Q203" s="11">
        <f t="shared" si="31"/>
        <v>0</v>
      </c>
      <c r="R203" s="11">
        <f t="shared" si="31"/>
        <v>0</v>
      </c>
    </row>
    <row r="204" spans="1:18" ht="14.25">
      <c r="A204" s="6" t="s">
        <v>245</v>
      </c>
      <c r="B204" s="7" t="s">
        <v>258</v>
      </c>
      <c r="C204" s="15">
        <v>7835</v>
      </c>
      <c r="D204" s="11">
        <f t="shared" si="29"/>
        <v>7606.796116504855</v>
      </c>
      <c r="E204" s="11">
        <f t="shared" si="29"/>
        <v>7385.238948062965</v>
      </c>
      <c r="F204" s="24">
        <f t="shared" si="29"/>
        <v>7170.1349010320055</v>
      </c>
      <c r="G204" s="33">
        <v>556</v>
      </c>
      <c r="H204" s="33">
        <v>540</v>
      </c>
      <c r="I204" s="33">
        <v>525</v>
      </c>
      <c r="J204" s="33">
        <v>510</v>
      </c>
      <c r="K204" s="22">
        <v>51</v>
      </c>
      <c r="L204" s="11">
        <f t="shared" si="30"/>
        <v>49.51456310679612</v>
      </c>
      <c r="M204" s="11">
        <f t="shared" si="30"/>
        <v>48.072391365821474</v>
      </c>
      <c r="N204" s="11">
        <f t="shared" si="30"/>
        <v>46.67222462701114</v>
      </c>
      <c r="O204" s="11">
        <v>51</v>
      </c>
      <c r="P204" s="11">
        <f t="shared" si="31"/>
        <v>49.51456310679612</v>
      </c>
      <c r="Q204" s="11">
        <f t="shared" si="31"/>
        <v>48.072391365821474</v>
      </c>
      <c r="R204" s="11">
        <f t="shared" si="31"/>
        <v>46.67222462701114</v>
      </c>
    </row>
    <row r="205" spans="1:18" ht="25.5">
      <c r="A205" s="6" t="s">
        <v>246</v>
      </c>
      <c r="B205" s="7" t="s">
        <v>258</v>
      </c>
      <c r="C205" s="15">
        <v>6140</v>
      </c>
      <c r="D205" s="11">
        <f t="shared" si="29"/>
        <v>5961.165048543689</v>
      </c>
      <c r="E205" s="11">
        <f t="shared" si="29"/>
        <v>5787.538882081251</v>
      </c>
      <c r="F205" s="24">
        <f t="shared" si="29"/>
        <v>5618.9697884284</v>
      </c>
      <c r="G205" s="33">
        <v>476</v>
      </c>
      <c r="H205" s="33">
        <v>462</v>
      </c>
      <c r="I205" s="33">
        <v>449</v>
      </c>
      <c r="J205" s="33">
        <v>436</v>
      </c>
      <c r="K205" s="22">
        <v>45</v>
      </c>
      <c r="L205" s="11">
        <f t="shared" si="30"/>
        <v>43.689320388349515</v>
      </c>
      <c r="M205" s="11">
        <f t="shared" si="30"/>
        <v>42.41681591101894</v>
      </c>
      <c r="N205" s="11">
        <f t="shared" si="30"/>
        <v>41.181374670892176</v>
      </c>
      <c r="O205" s="11">
        <v>45</v>
      </c>
      <c r="P205" s="11">
        <f t="shared" si="31"/>
        <v>43.689320388349515</v>
      </c>
      <c r="Q205" s="11">
        <f t="shared" si="31"/>
        <v>42.41681591101894</v>
      </c>
      <c r="R205" s="11">
        <f t="shared" si="31"/>
        <v>41.181374670892176</v>
      </c>
    </row>
    <row r="206" spans="1:18" ht="25.5">
      <c r="A206" s="6" t="s">
        <v>247</v>
      </c>
      <c r="B206" s="7" t="s">
        <v>258</v>
      </c>
      <c r="C206" s="15">
        <v>174</v>
      </c>
      <c r="D206" s="11">
        <f t="shared" si="29"/>
        <v>168.93203883495144</v>
      </c>
      <c r="E206" s="11">
        <f t="shared" si="29"/>
        <v>164.01168818927323</v>
      </c>
      <c r="F206" s="24">
        <f t="shared" si="29"/>
        <v>159.23464872744972</v>
      </c>
      <c r="G206" s="33">
        <v>14</v>
      </c>
      <c r="H206" s="33">
        <v>14</v>
      </c>
      <c r="I206" s="33">
        <v>13</v>
      </c>
      <c r="J206" s="33">
        <v>13</v>
      </c>
      <c r="K206" s="22">
        <v>3</v>
      </c>
      <c r="L206" s="11">
        <f t="shared" si="30"/>
        <v>2.912621359223301</v>
      </c>
      <c r="M206" s="11">
        <f t="shared" si="30"/>
        <v>2.827787727401263</v>
      </c>
      <c r="N206" s="11">
        <f t="shared" si="30"/>
        <v>2.7454249780594786</v>
      </c>
      <c r="O206" s="11">
        <v>3</v>
      </c>
      <c r="P206" s="11">
        <f t="shared" si="31"/>
        <v>2.912621359223301</v>
      </c>
      <c r="Q206" s="11">
        <f t="shared" si="31"/>
        <v>2.827787727401263</v>
      </c>
      <c r="R206" s="11">
        <f t="shared" si="31"/>
        <v>2.7454249780594786</v>
      </c>
    </row>
    <row r="207" spans="1:18" ht="25.5">
      <c r="A207" s="6" t="s">
        <v>248</v>
      </c>
      <c r="B207" s="7" t="s">
        <v>258</v>
      </c>
      <c r="C207" s="15">
        <v>174</v>
      </c>
      <c r="D207" s="11">
        <f t="shared" si="29"/>
        <v>168.93203883495144</v>
      </c>
      <c r="E207" s="11">
        <f t="shared" si="29"/>
        <v>164.01168818927323</v>
      </c>
      <c r="F207" s="24">
        <f t="shared" si="29"/>
        <v>159.23464872744972</v>
      </c>
      <c r="G207" s="33">
        <v>14</v>
      </c>
      <c r="H207" s="33">
        <v>14</v>
      </c>
      <c r="I207" s="33">
        <v>13</v>
      </c>
      <c r="J207" s="33">
        <v>13</v>
      </c>
      <c r="K207" s="22">
        <v>3</v>
      </c>
      <c r="L207" s="11">
        <f t="shared" si="30"/>
        <v>2.912621359223301</v>
      </c>
      <c r="M207" s="11">
        <f t="shared" si="30"/>
        <v>2.827787727401263</v>
      </c>
      <c r="N207" s="11">
        <f t="shared" si="30"/>
        <v>2.7454249780594786</v>
      </c>
      <c r="O207" s="11">
        <v>3</v>
      </c>
      <c r="P207" s="11">
        <f t="shared" si="31"/>
        <v>2.912621359223301</v>
      </c>
      <c r="Q207" s="11">
        <f t="shared" si="31"/>
        <v>2.827787727401263</v>
      </c>
      <c r="R207" s="11">
        <f t="shared" si="31"/>
        <v>2.7454249780594786</v>
      </c>
    </row>
    <row r="208" spans="1:18" ht="25.5">
      <c r="A208" s="6" t="s">
        <v>300</v>
      </c>
      <c r="B208" s="7" t="s">
        <v>258</v>
      </c>
      <c r="C208" s="15">
        <v>13</v>
      </c>
      <c r="D208" s="11">
        <f t="shared" si="29"/>
        <v>12.62135922330097</v>
      </c>
      <c r="E208" s="11">
        <f t="shared" si="29"/>
        <v>12.253746818738806</v>
      </c>
      <c r="F208" s="24">
        <f t="shared" si="29"/>
        <v>11.896841571591073</v>
      </c>
      <c r="G208" s="33">
        <v>3</v>
      </c>
      <c r="H208" s="33">
        <v>3</v>
      </c>
      <c r="I208" s="33">
        <v>3</v>
      </c>
      <c r="J208" s="33">
        <v>3</v>
      </c>
      <c r="K208" s="22">
        <v>1</v>
      </c>
      <c r="L208" s="11">
        <f t="shared" si="30"/>
        <v>0.970873786407767</v>
      </c>
      <c r="M208" s="11">
        <f t="shared" si="30"/>
        <v>0.9425959091337544</v>
      </c>
      <c r="N208" s="11">
        <f t="shared" si="30"/>
        <v>0.9151416593531595</v>
      </c>
      <c r="O208" s="11">
        <v>1</v>
      </c>
      <c r="P208" s="11">
        <f t="shared" si="31"/>
        <v>0.970873786407767</v>
      </c>
      <c r="Q208" s="11">
        <f t="shared" si="31"/>
        <v>0.9425959091337544</v>
      </c>
      <c r="R208" s="11">
        <f t="shared" si="31"/>
        <v>0.9151416593531595</v>
      </c>
    </row>
    <row r="209" spans="1:18" ht="25.5">
      <c r="A209" s="6" t="s">
        <v>249</v>
      </c>
      <c r="B209" s="7" t="s">
        <v>258</v>
      </c>
      <c r="C209" s="15">
        <v>13</v>
      </c>
      <c r="D209" s="11">
        <f t="shared" si="29"/>
        <v>12.62135922330097</v>
      </c>
      <c r="E209" s="11">
        <f t="shared" si="29"/>
        <v>12.253746818738806</v>
      </c>
      <c r="F209" s="24">
        <f t="shared" si="29"/>
        <v>11.896841571591073</v>
      </c>
      <c r="G209" s="33">
        <v>3</v>
      </c>
      <c r="H209" s="33">
        <v>3</v>
      </c>
      <c r="I209" s="33">
        <v>3</v>
      </c>
      <c r="J209" s="33">
        <v>3</v>
      </c>
      <c r="K209" s="22">
        <v>1</v>
      </c>
      <c r="L209" s="11">
        <f t="shared" si="30"/>
        <v>0.970873786407767</v>
      </c>
      <c r="M209" s="11">
        <f t="shared" si="30"/>
        <v>0.9425959091337544</v>
      </c>
      <c r="N209" s="11">
        <f t="shared" si="30"/>
        <v>0.9151416593531595</v>
      </c>
      <c r="O209" s="11">
        <v>1</v>
      </c>
      <c r="P209" s="11">
        <f t="shared" si="31"/>
        <v>0.970873786407767</v>
      </c>
      <c r="Q209" s="11">
        <f t="shared" si="31"/>
        <v>0.9425959091337544</v>
      </c>
      <c r="R209" s="11">
        <f t="shared" si="31"/>
        <v>0.9151416593531595</v>
      </c>
    </row>
    <row r="210" spans="1:18" ht="38.25">
      <c r="A210" s="6" t="s">
        <v>301</v>
      </c>
      <c r="B210" s="7" t="s">
        <v>258</v>
      </c>
      <c r="C210" s="15">
        <v>12</v>
      </c>
      <c r="D210" s="11">
        <f t="shared" si="29"/>
        <v>11.650485436893204</v>
      </c>
      <c r="E210" s="11">
        <f t="shared" si="29"/>
        <v>11.311150909605052</v>
      </c>
      <c r="F210" s="24">
        <f t="shared" si="29"/>
        <v>10.981699912237914</v>
      </c>
      <c r="G210" s="33">
        <v>1</v>
      </c>
      <c r="H210" s="33">
        <v>1</v>
      </c>
      <c r="I210" s="33">
        <v>1</v>
      </c>
      <c r="J210" s="33">
        <v>1</v>
      </c>
      <c r="K210" s="22">
        <v>0</v>
      </c>
      <c r="L210" s="11">
        <f t="shared" si="30"/>
        <v>0</v>
      </c>
      <c r="M210" s="11">
        <f t="shared" si="30"/>
        <v>0</v>
      </c>
      <c r="N210" s="11">
        <f t="shared" si="30"/>
        <v>0</v>
      </c>
      <c r="O210" s="11">
        <v>0</v>
      </c>
      <c r="P210" s="11">
        <f t="shared" si="31"/>
        <v>0</v>
      </c>
      <c r="Q210" s="11">
        <f t="shared" si="31"/>
        <v>0</v>
      </c>
      <c r="R210" s="11">
        <f t="shared" si="31"/>
        <v>0</v>
      </c>
    </row>
    <row r="211" spans="1:18" ht="25.5">
      <c r="A211" s="6" t="s">
        <v>250</v>
      </c>
      <c r="B211" s="7" t="s">
        <v>258</v>
      </c>
      <c r="C211" s="15">
        <v>31</v>
      </c>
      <c r="D211" s="11">
        <f t="shared" si="29"/>
        <v>30.097087378640776</v>
      </c>
      <c r="E211" s="11">
        <f t="shared" si="29"/>
        <v>29.22047318314638</v>
      </c>
      <c r="F211" s="24">
        <f t="shared" si="29"/>
        <v>28.369391439947943</v>
      </c>
      <c r="G211" s="33">
        <v>8</v>
      </c>
      <c r="H211" s="33">
        <v>8</v>
      </c>
      <c r="I211" s="33">
        <v>8</v>
      </c>
      <c r="J211" s="33">
        <v>7</v>
      </c>
      <c r="K211" s="22">
        <v>1</v>
      </c>
      <c r="L211" s="11">
        <f t="shared" si="30"/>
        <v>0.970873786407767</v>
      </c>
      <c r="M211" s="11">
        <f t="shared" si="30"/>
        <v>0.9425959091337544</v>
      </c>
      <c r="N211" s="11">
        <f t="shared" si="30"/>
        <v>0.9151416593531595</v>
      </c>
      <c r="O211" s="11">
        <v>1</v>
      </c>
      <c r="P211" s="11">
        <f t="shared" si="31"/>
        <v>0.970873786407767</v>
      </c>
      <c r="Q211" s="11">
        <f t="shared" si="31"/>
        <v>0.9425959091337544</v>
      </c>
      <c r="R211" s="11">
        <f t="shared" si="31"/>
        <v>0.9151416593531595</v>
      </c>
    </row>
    <row r="212" spans="1:18" ht="38.25">
      <c r="A212" s="6" t="s">
        <v>251</v>
      </c>
      <c r="B212" s="7" t="s">
        <v>258</v>
      </c>
      <c r="C212" s="15">
        <v>1664</v>
      </c>
      <c r="D212" s="11">
        <f t="shared" si="29"/>
        <v>1615.5339805825242</v>
      </c>
      <c r="E212" s="11">
        <f t="shared" si="29"/>
        <v>1568.4795927985672</v>
      </c>
      <c r="F212" s="24">
        <f t="shared" si="29"/>
        <v>1522.7957211636574</v>
      </c>
      <c r="G212" s="33">
        <v>333</v>
      </c>
      <c r="H212" s="33">
        <v>323</v>
      </c>
      <c r="I212" s="33">
        <v>314</v>
      </c>
      <c r="J212" s="33">
        <v>305</v>
      </c>
      <c r="K212" s="22">
        <v>72</v>
      </c>
      <c r="L212" s="11">
        <f t="shared" si="30"/>
        <v>69.90291262135922</v>
      </c>
      <c r="M212" s="11">
        <f t="shared" si="30"/>
        <v>67.86690545763031</v>
      </c>
      <c r="N212" s="11">
        <f t="shared" si="30"/>
        <v>65.89019947342749</v>
      </c>
      <c r="O212" s="11">
        <v>72</v>
      </c>
      <c r="P212" s="11">
        <f t="shared" si="31"/>
        <v>69.90291262135922</v>
      </c>
      <c r="Q212" s="11">
        <f t="shared" si="31"/>
        <v>67.86690545763031</v>
      </c>
      <c r="R212" s="11">
        <f t="shared" si="31"/>
        <v>65.89019947342749</v>
      </c>
    </row>
    <row r="213" spans="1:18" ht="14.25">
      <c r="A213" s="6" t="s">
        <v>252</v>
      </c>
      <c r="B213" s="7" t="s">
        <v>258</v>
      </c>
      <c r="C213" s="15">
        <v>92</v>
      </c>
      <c r="D213" s="11">
        <f t="shared" si="29"/>
        <v>89.32038834951456</v>
      </c>
      <c r="E213" s="11">
        <f t="shared" si="29"/>
        <v>86.71882364030539</v>
      </c>
      <c r="F213" s="24">
        <f t="shared" si="29"/>
        <v>84.19303266049067</v>
      </c>
      <c r="G213" s="33">
        <v>13</v>
      </c>
      <c r="H213" s="33">
        <v>13</v>
      </c>
      <c r="I213" s="33">
        <v>12</v>
      </c>
      <c r="J213" s="33">
        <v>12</v>
      </c>
      <c r="K213" s="22">
        <v>1</v>
      </c>
      <c r="L213" s="11">
        <f t="shared" si="30"/>
        <v>0.970873786407767</v>
      </c>
      <c r="M213" s="11">
        <f t="shared" si="30"/>
        <v>0.9425959091337544</v>
      </c>
      <c r="N213" s="11">
        <f t="shared" si="30"/>
        <v>0.9151416593531595</v>
      </c>
      <c r="O213" s="11">
        <v>1</v>
      </c>
      <c r="P213" s="11">
        <f t="shared" si="31"/>
        <v>0.970873786407767</v>
      </c>
      <c r="Q213" s="11">
        <f t="shared" si="31"/>
        <v>0.9425959091337544</v>
      </c>
      <c r="R213" s="11">
        <f t="shared" si="31"/>
        <v>0.9151416593531595</v>
      </c>
    </row>
    <row r="214" spans="1:18" ht="25.5">
      <c r="A214" s="6" t="s">
        <v>255</v>
      </c>
      <c r="B214" s="7" t="s">
        <v>258</v>
      </c>
      <c r="C214" s="15">
        <v>942933</v>
      </c>
      <c r="D214" s="11">
        <f t="shared" si="29"/>
        <v>915468.9320388349</v>
      </c>
      <c r="E214" s="11">
        <f t="shared" si="29"/>
        <v>888804.7883872184</v>
      </c>
      <c r="F214" s="24">
        <f t="shared" si="29"/>
        <v>862917.2702788528</v>
      </c>
      <c r="G214" s="33">
        <v>0</v>
      </c>
      <c r="H214" s="33">
        <v>0</v>
      </c>
      <c r="I214" s="33">
        <v>0</v>
      </c>
      <c r="J214" s="33">
        <v>0</v>
      </c>
      <c r="K214" s="22">
        <v>0</v>
      </c>
      <c r="L214" s="11">
        <f t="shared" si="30"/>
        <v>0</v>
      </c>
      <c r="M214" s="11">
        <f t="shared" si="30"/>
        <v>0</v>
      </c>
      <c r="N214" s="11">
        <f t="shared" si="30"/>
        <v>0</v>
      </c>
      <c r="O214" s="11">
        <v>0</v>
      </c>
      <c r="P214" s="11">
        <f t="shared" si="31"/>
        <v>0</v>
      </c>
      <c r="Q214" s="11">
        <f t="shared" si="31"/>
        <v>0</v>
      </c>
      <c r="R214" s="11">
        <f t="shared" si="31"/>
        <v>0</v>
      </c>
    </row>
    <row r="215" spans="1:18" ht="25.5">
      <c r="A215" s="6" t="s">
        <v>302</v>
      </c>
      <c r="B215" s="7" t="s">
        <v>258</v>
      </c>
      <c r="C215" s="15">
        <v>491078</v>
      </c>
      <c r="D215" s="11">
        <f t="shared" si="29"/>
        <v>476774.7572815534</v>
      </c>
      <c r="E215" s="11">
        <f t="shared" si="29"/>
        <v>462888.1138655858</v>
      </c>
      <c r="F215" s="24">
        <f t="shared" si="29"/>
        <v>449405.9357918309</v>
      </c>
      <c r="G215" s="33">
        <v>0</v>
      </c>
      <c r="H215" s="33">
        <v>0</v>
      </c>
      <c r="I215" s="33">
        <v>0</v>
      </c>
      <c r="J215" s="33">
        <v>0</v>
      </c>
      <c r="K215" s="22">
        <v>0</v>
      </c>
      <c r="L215" s="11">
        <f t="shared" si="30"/>
        <v>0</v>
      </c>
      <c r="M215" s="11">
        <f t="shared" si="30"/>
        <v>0</v>
      </c>
      <c r="N215" s="11">
        <f t="shared" si="30"/>
        <v>0</v>
      </c>
      <c r="O215" s="11">
        <v>0</v>
      </c>
      <c r="P215" s="11">
        <f t="shared" si="31"/>
        <v>0</v>
      </c>
      <c r="Q215" s="11">
        <f t="shared" si="31"/>
        <v>0</v>
      </c>
      <c r="R215" s="11">
        <f t="shared" si="31"/>
        <v>0</v>
      </c>
    </row>
    <row r="216" spans="1:18" ht="38.25">
      <c r="A216" s="6" t="s">
        <v>303</v>
      </c>
      <c r="B216" s="7" t="s">
        <v>258</v>
      </c>
      <c r="C216" s="15">
        <v>291130</v>
      </c>
      <c r="D216" s="11">
        <f aca="true" t="shared" si="32" ref="D216:F220">C216/1.03</f>
        <v>282650.4854368932</v>
      </c>
      <c r="E216" s="11">
        <f t="shared" si="32"/>
        <v>274417.9470261099</v>
      </c>
      <c r="F216" s="24">
        <f t="shared" si="32"/>
        <v>266425.19128748536</v>
      </c>
      <c r="G216" s="33">
        <v>4430</v>
      </c>
      <c r="H216" s="33">
        <v>4301</v>
      </c>
      <c r="I216" s="33">
        <v>4176</v>
      </c>
      <c r="J216" s="33">
        <v>4054</v>
      </c>
      <c r="K216" s="22">
        <v>0</v>
      </c>
      <c r="L216" s="11">
        <f aca="true" t="shared" si="33" ref="L216:N220">K216/1.03</f>
        <v>0</v>
      </c>
      <c r="M216" s="11">
        <f t="shared" si="33"/>
        <v>0</v>
      </c>
      <c r="N216" s="11">
        <f t="shared" si="33"/>
        <v>0</v>
      </c>
      <c r="O216" s="11">
        <v>0</v>
      </c>
      <c r="P216" s="11">
        <f t="shared" si="31"/>
        <v>0</v>
      </c>
      <c r="Q216" s="11">
        <f t="shared" si="31"/>
        <v>0</v>
      </c>
      <c r="R216" s="11">
        <f t="shared" si="31"/>
        <v>0</v>
      </c>
    </row>
    <row r="217" spans="1:18" ht="25.5">
      <c r="A217" s="6" t="s">
        <v>256</v>
      </c>
      <c r="B217" s="7" t="s">
        <v>258</v>
      </c>
      <c r="C217" s="15">
        <v>47829</v>
      </c>
      <c r="D217" s="11">
        <f t="shared" si="32"/>
        <v>46435.922330097084</v>
      </c>
      <c r="E217" s="11">
        <f t="shared" si="32"/>
        <v>45083.419737958335</v>
      </c>
      <c r="F217" s="24">
        <f t="shared" si="32"/>
        <v>43770.31042520227</v>
      </c>
      <c r="G217" s="33">
        <v>0</v>
      </c>
      <c r="H217" s="33">
        <v>0</v>
      </c>
      <c r="I217" s="33">
        <v>0</v>
      </c>
      <c r="J217" s="33">
        <v>0</v>
      </c>
      <c r="K217" s="22">
        <v>0</v>
      </c>
      <c r="L217" s="11">
        <f t="shared" si="33"/>
        <v>0</v>
      </c>
      <c r="M217" s="11">
        <f t="shared" si="33"/>
        <v>0</v>
      </c>
      <c r="N217" s="11">
        <f t="shared" si="33"/>
        <v>0</v>
      </c>
      <c r="O217" s="11">
        <v>0</v>
      </c>
      <c r="P217" s="11">
        <f t="shared" si="31"/>
        <v>0</v>
      </c>
      <c r="Q217" s="11">
        <f t="shared" si="31"/>
        <v>0</v>
      </c>
      <c r="R217" s="11">
        <f t="shared" si="31"/>
        <v>0</v>
      </c>
    </row>
    <row r="218" spans="1:18" ht="25.5">
      <c r="A218" s="6" t="s">
        <v>257</v>
      </c>
      <c r="B218" s="7" t="s">
        <v>258</v>
      </c>
      <c r="C218" s="15">
        <v>766473</v>
      </c>
      <c r="D218" s="11">
        <f t="shared" si="32"/>
        <v>744148.5436893203</v>
      </c>
      <c r="E218" s="11">
        <f t="shared" si="32"/>
        <v>722474.314261476</v>
      </c>
      <c r="F218" s="24">
        <f t="shared" si="32"/>
        <v>701431.3730693941</v>
      </c>
      <c r="G218" s="33">
        <v>75846</v>
      </c>
      <c r="H218" s="33">
        <v>73637</v>
      </c>
      <c r="I218" s="33">
        <v>71492</v>
      </c>
      <c r="J218" s="33">
        <v>69410</v>
      </c>
      <c r="K218" s="22">
        <v>11660</v>
      </c>
      <c r="L218" s="11">
        <f t="shared" si="33"/>
        <v>11320.388349514562</v>
      </c>
      <c r="M218" s="11">
        <f t="shared" si="33"/>
        <v>10990.668300499574</v>
      </c>
      <c r="N218" s="11">
        <f t="shared" si="33"/>
        <v>10670.551748057838</v>
      </c>
      <c r="O218" s="11">
        <v>11660</v>
      </c>
      <c r="P218" s="11">
        <f aca="true" t="shared" si="34" ref="P218:R220">O218/1.03</f>
        <v>11320.388349514562</v>
      </c>
      <c r="Q218" s="11">
        <f t="shared" si="34"/>
        <v>10990.668300499574</v>
      </c>
      <c r="R218" s="11">
        <f t="shared" si="34"/>
        <v>10670.551748057838</v>
      </c>
    </row>
    <row r="219" spans="1:18" ht="25.5">
      <c r="A219" s="6" t="s">
        <v>253</v>
      </c>
      <c r="B219" s="7" t="s">
        <v>258</v>
      </c>
      <c r="C219" s="15">
        <v>310</v>
      </c>
      <c r="D219" s="11">
        <f t="shared" si="32"/>
        <v>300.97087378640776</v>
      </c>
      <c r="E219" s="11">
        <f t="shared" si="32"/>
        <v>292.20473183146385</v>
      </c>
      <c r="F219" s="24">
        <f t="shared" si="32"/>
        <v>283.69391439947947</v>
      </c>
      <c r="G219" s="33">
        <v>33</v>
      </c>
      <c r="H219" s="33">
        <v>32</v>
      </c>
      <c r="I219" s="33">
        <v>31</v>
      </c>
      <c r="J219" s="33">
        <v>30</v>
      </c>
      <c r="K219" s="22">
        <v>4</v>
      </c>
      <c r="L219" s="11">
        <f t="shared" si="33"/>
        <v>3.883495145631068</v>
      </c>
      <c r="M219" s="11">
        <f t="shared" si="33"/>
        <v>3.7703836365350174</v>
      </c>
      <c r="N219" s="11">
        <f t="shared" si="33"/>
        <v>3.660566637412638</v>
      </c>
      <c r="O219" s="11">
        <v>4</v>
      </c>
      <c r="P219" s="11">
        <f t="shared" si="34"/>
        <v>3.883495145631068</v>
      </c>
      <c r="Q219" s="11">
        <f t="shared" si="34"/>
        <v>3.7703836365350174</v>
      </c>
      <c r="R219" s="11">
        <f t="shared" si="34"/>
        <v>3.660566637412638</v>
      </c>
    </row>
    <row r="220" spans="1:18" ht="25.5">
      <c r="A220" s="6" t="s">
        <v>254</v>
      </c>
      <c r="B220" s="7" t="s">
        <v>258</v>
      </c>
      <c r="C220" s="15">
        <v>700</v>
      </c>
      <c r="D220" s="11">
        <f t="shared" si="32"/>
        <v>679.6116504854368</v>
      </c>
      <c r="E220" s="11">
        <f t="shared" si="32"/>
        <v>659.817136393628</v>
      </c>
      <c r="F220" s="24">
        <f t="shared" si="32"/>
        <v>640.5991615472116</v>
      </c>
      <c r="G220" s="33">
        <v>62</v>
      </c>
      <c r="H220" s="33">
        <v>60</v>
      </c>
      <c r="I220" s="33">
        <v>58</v>
      </c>
      <c r="J220" s="33">
        <v>57</v>
      </c>
      <c r="K220" s="22">
        <v>1</v>
      </c>
      <c r="L220" s="11">
        <f t="shared" si="33"/>
        <v>0.970873786407767</v>
      </c>
      <c r="M220" s="11">
        <f t="shared" si="33"/>
        <v>0.9425959091337544</v>
      </c>
      <c r="N220" s="11">
        <f t="shared" si="33"/>
        <v>0.9151416593531595</v>
      </c>
      <c r="O220" s="11">
        <v>1</v>
      </c>
      <c r="P220" s="11">
        <f t="shared" si="34"/>
        <v>0.970873786407767</v>
      </c>
      <c r="Q220" s="11">
        <f t="shared" si="34"/>
        <v>0.9425959091337544</v>
      </c>
      <c r="R220" s="11">
        <f t="shared" si="34"/>
        <v>0.9151416593531595</v>
      </c>
    </row>
    <row r="221" spans="1:18" ht="14.25">
      <c r="A221" s="6"/>
      <c r="B221" s="7"/>
      <c r="C221" s="15"/>
      <c r="D221" s="11"/>
      <c r="E221" s="11"/>
      <c r="F221" s="11"/>
      <c r="G221" s="15"/>
      <c r="H221" s="11"/>
      <c r="I221" s="11"/>
      <c r="J221" s="11"/>
      <c r="K221" s="15"/>
      <c r="L221" s="11"/>
      <c r="M221" s="11"/>
      <c r="N221" s="11"/>
      <c r="O221" s="11"/>
      <c r="P221" s="11"/>
      <c r="Q221" s="11"/>
      <c r="R221" s="11"/>
    </row>
    <row r="222" spans="1:18" ht="14.25">
      <c r="A222" s="6"/>
      <c r="B222" s="7"/>
      <c r="C222" s="15"/>
      <c r="D222" s="11"/>
      <c r="E222" s="11"/>
      <c r="F222" s="11"/>
      <c r="G222" s="15"/>
      <c r="H222" s="11"/>
      <c r="I222" s="11"/>
      <c r="J222" s="11"/>
      <c r="K222" s="15"/>
      <c r="L222" s="11"/>
      <c r="M222" s="11"/>
      <c r="N222" s="11"/>
      <c r="O222" s="11"/>
      <c r="P222" s="11"/>
      <c r="Q222" s="11"/>
      <c r="R222" s="11"/>
    </row>
    <row r="223" spans="1:18" ht="14.25">
      <c r="A223" s="6"/>
      <c r="B223" s="7"/>
      <c r="C223" s="15"/>
      <c r="D223" s="11"/>
      <c r="E223" s="11"/>
      <c r="F223" s="11"/>
      <c r="G223" s="15"/>
      <c r="H223" s="11"/>
      <c r="I223" s="11"/>
      <c r="J223" s="11"/>
      <c r="K223" s="15"/>
      <c r="L223" s="11"/>
      <c r="M223" s="11"/>
      <c r="N223" s="11"/>
      <c r="O223" s="11"/>
      <c r="P223" s="11"/>
      <c r="Q223" s="11"/>
      <c r="R223" s="11"/>
    </row>
    <row r="224" spans="1:18" ht="14.25">
      <c r="A224" s="6"/>
      <c r="B224" s="7"/>
      <c r="C224" s="15"/>
      <c r="D224" s="11"/>
      <c r="E224" s="11"/>
      <c r="F224" s="11"/>
      <c r="G224" s="15"/>
      <c r="H224" s="11"/>
      <c r="I224" s="11"/>
      <c r="J224" s="11"/>
      <c r="K224" s="15"/>
      <c r="L224" s="11"/>
      <c r="M224" s="11"/>
      <c r="N224" s="11"/>
      <c r="O224" s="11"/>
      <c r="P224" s="11"/>
      <c r="Q224" s="11"/>
      <c r="R224" s="11"/>
    </row>
    <row r="225" spans="1:18" ht="14.25">
      <c r="A225" s="6"/>
      <c r="B225" s="7"/>
      <c r="C225" s="15"/>
      <c r="D225" s="11"/>
      <c r="E225" s="11"/>
      <c r="F225" s="11"/>
      <c r="G225" s="15"/>
      <c r="H225" s="11"/>
      <c r="I225" s="11"/>
      <c r="J225" s="11"/>
      <c r="K225" s="15"/>
      <c r="L225" s="11"/>
      <c r="M225" s="11"/>
      <c r="N225" s="11"/>
      <c r="O225" s="11"/>
      <c r="P225" s="11"/>
      <c r="Q225" s="11"/>
      <c r="R225" s="11"/>
    </row>
    <row r="226" spans="1:18" ht="14.25">
      <c r="A226" s="6"/>
      <c r="B226" s="7"/>
      <c r="C226" s="15"/>
      <c r="D226" s="11"/>
      <c r="E226" s="11"/>
      <c r="F226" s="11"/>
      <c r="G226" s="15"/>
      <c r="H226" s="11"/>
      <c r="I226" s="11"/>
      <c r="J226" s="11"/>
      <c r="K226" s="15"/>
      <c r="L226" s="11"/>
      <c r="M226" s="11"/>
      <c r="N226" s="11"/>
      <c r="O226" s="11"/>
      <c r="P226" s="11"/>
      <c r="Q226" s="11"/>
      <c r="R226" s="11"/>
    </row>
    <row r="227" spans="1:18" ht="14.25">
      <c r="A227" s="6"/>
      <c r="B227" s="7"/>
      <c r="C227" s="15"/>
      <c r="D227" s="11"/>
      <c r="E227" s="11"/>
      <c r="F227" s="11"/>
      <c r="G227" s="15"/>
      <c r="H227" s="11"/>
      <c r="I227" s="11"/>
      <c r="J227" s="11"/>
      <c r="K227" s="15"/>
      <c r="L227" s="11"/>
      <c r="M227" s="11"/>
      <c r="N227" s="11"/>
      <c r="O227" s="11"/>
      <c r="P227" s="11"/>
      <c r="Q227" s="11"/>
      <c r="R227" s="11"/>
    </row>
    <row r="228" spans="1:18" ht="14.25">
      <c r="A228" s="6"/>
      <c r="B228" s="7"/>
      <c r="C228" s="15"/>
      <c r="D228" s="11"/>
      <c r="E228" s="11"/>
      <c r="F228" s="11"/>
      <c r="G228" s="15"/>
      <c r="H228" s="11"/>
      <c r="I228" s="11"/>
      <c r="J228" s="11"/>
      <c r="K228" s="15"/>
      <c r="L228" s="11"/>
      <c r="M228" s="11"/>
      <c r="N228" s="11"/>
      <c r="O228" s="11"/>
      <c r="P228" s="11"/>
      <c r="Q228" s="11"/>
      <c r="R228" s="11"/>
    </row>
    <row r="229" spans="1:18" ht="14.25">
      <c r="A229" s="6"/>
      <c r="B229" s="7"/>
      <c r="C229" s="15"/>
      <c r="D229" s="11"/>
      <c r="E229" s="11"/>
      <c r="F229" s="11"/>
      <c r="G229" s="15"/>
      <c r="H229" s="11"/>
      <c r="I229" s="11"/>
      <c r="J229" s="11"/>
      <c r="K229" s="15"/>
      <c r="L229" s="11"/>
      <c r="M229" s="11"/>
      <c r="N229" s="11"/>
      <c r="O229" s="11"/>
      <c r="P229" s="11"/>
      <c r="Q229" s="11"/>
      <c r="R229" s="11"/>
    </row>
    <row r="230" spans="1:18" ht="14.25">
      <c r="A230" s="6"/>
      <c r="B230" s="7"/>
      <c r="C230" s="15"/>
      <c r="D230" s="11"/>
      <c r="E230" s="11"/>
      <c r="F230" s="11"/>
      <c r="G230" s="18"/>
      <c r="H230" s="11"/>
      <c r="I230" s="11"/>
      <c r="J230" s="11"/>
      <c r="K230" s="15"/>
      <c r="L230" s="11"/>
      <c r="M230" s="11"/>
      <c r="N230" s="11"/>
      <c r="O230" s="11"/>
      <c r="P230" s="11"/>
      <c r="Q230" s="11"/>
      <c r="R230" s="11"/>
    </row>
    <row r="231" spans="1:18" ht="14.25">
      <c r="A231" s="6"/>
      <c r="B231" s="7"/>
      <c r="C231" s="15"/>
      <c r="D231" s="11"/>
      <c r="E231" s="11"/>
      <c r="F231" s="11"/>
      <c r="G231" s="15"/>
      <c r="H231" s="11"/>
      <c r="I231" s="11"/>
      <c r="J231" s="11"/>
      <c r="K231" s="15"/>
      <c r="L231" s="11"/>
      <c r="M231" s="11"/>
      <c r="N231" s="11"/>
      <c r="O231" s="11"/>
      <c r="P231" s="11"/>
      <c r="Q231" s="11"/>
      <c r="R231" s="11"/>
    </row>
    <row r="232" spans="1:18" ht="14.25">
      <c r="A232" s="6"/>
      <c r="B232" s="7"/>
      <c r="C232" s="15"/>
      <c r="D232" s="11"/>
      <c r="E232" s="11"/>
      <c r="F232" s="11"/>
      <c r="G232" s="15"/>
      <c r="H232" s="11"/>
      <c r="I232" s="11"/>
      <c r="J232" s="11"/>
      <c r="K232" s="15"/>
      <c r="L232" s="11"/>
      <c r="M232" s="11"/>
      <c r="N232" s="11"/>
      <c r="O232" s="11"/>
      <c r="P232" s="11"/>
      <c r="Q232" s="11"/>
      <c r="R232" s="11"/>
    </row>
    <row r="233" spans="1:18" ht="14.25">
      <c r="A233" s="6"/>
      <c r="B233" s="7"/>
      <c r="C233" s="15"/>
      <c r="D233" s="11"/>
      <c r="E233" s="11"/>
      <c r="F233" s="11"/>
      <c r="G233" s="15"/>
      <c r="H233" s="11"/>
      <c r="I233" s="11"/>
      <c r="J233" s="11"/>
      <c r="K233" s="15"/>
      <c r="L233" s="11"/>
      <c r="M233" s="11"/>
      <c r="N233" s="11"/>
      <c r="O233" s="11"/>
      <c r="P233" s="11"/>
      <c r="Q233" s="11"/>
      <c r="R233" s="11"/>
    </row>
    <row r="234" spans="1:18" ht="14.25">
      <c r="A234" s="6"/>
      <c r="B234" s="7"/>
      <c r="C234" s="15"/>
      <c r="D234" s="11"/>
      <c r="E234" s="11"/>
      <c r="F234" s="11"/>
      <c r="G234" s="15"/>
      <c r="H234" s="11"/>
      <c r="I234" s="11"/>
      <c r="J234" s="11"/>
      <c r="K234" s="15"/>
      <c r="L234" s="11"/>
      <c r="M234" s="11"/>
      <c r="N234" s="11"/>
      <c r="O234" s="11"/>
      <c r="P234" s="11"/>
      <c r="Q234" s="11"/>
      <c r="R234" s="11"/>
    </row>
    <row r="235" spans="1:18" ht="14.25">
      <c r="A235" s="6"/>
      <c r="B235" s="7"/>
      <c r="C235" s="15"/>
      <c r="D235" s="11"/>
      <c r="E235" s="11"/>
      <c r="F235" s="11"/>
      <c r="G235" s="15"/>
      <c r="H235" s="11"/>
      <c r="I235" s="11"/>
      <c r="J235" s="11"/>
      <c r="K235" s="15"/>
      <c r="L235" s="11"/>
      <c r="M235" s="11"/>
      <c r="N235" s="11"/>
      <c r="O235" s="11"/>
      <c r="P235" s="11"/>
      <c r="Q235" s="11"/>
      <c r="R235" s="11"/>
    </row>
    <row r="236" spans="1:18" ht="14.25">
      <c r="A236" s="6"/>
      <c r="B236" s="7"/>
      <c r="C236" s="15"/>
      <c r="D236" s="11"/>
      <c r="E236" s="11"/>
      <c r="F236" s="11"/>
      <c r="G236" s="15"/>
      <c r="H236" s="11"/>
      <c r="I236" s="11"/>
      <c r="J236" s="11"/>
      <c r="K236" s="15"/>
      <c r="L236" s="11"/>
      <c r="M236" s="11"/>
      <c r="N236" s="11"/>
      <c r="O236" s="11"/>
      <c r="P236" s="11"/>
      <c r="Q236" s="11"/>
      <c r="R236" s="11"/>
    </row>
    <row r="237" spans="1:18" ht="14.25">
      <c r="A237" s="6"/>
      <c r="B237" s="7"/>
      <c r="C237" s="15"/>
      <c r="D237" s="11"/>
      <c r="E237" s="11"/>
      <c r="F237" s="11"/>
      <c r="G237" s="15"/>
      <c r="H237" s="11"/>
      <c r="I237" s="11"/>
      <c r="J237" s="11"/>
      <c r="K237" s="15"/>
      <c r="L237" s="11"/>
      <c r="M237" s="11"/>
      <c r="N237" s="11"/>
      <c r="O237" s="11"/>
      <c r="P237" s="11"/>
      <c r="Q237" s="11"/>
      <c r="R237" s="11"/>
    </row>
    <row r="238" spans="1:18" ht="14.25">
      <c r="A238" s="6"/>
      <c r="B238" s="7"/>
      <c r="C238" s="15"/>
      <c r="D238" s="11"/>
      <c r="E238" s="11"/>
      <c r="F238" s="11"/>
      <c r="G238" s="15"/>
      <c r="H238" s="11"/>
      <c r="I238" s="11"/>
      <c r="J238" s="11"/>
      <c r="K238" s="15"/>
      <c r="L238" s="11"/>
      <c r="M238" s="11"/>
      <c r="N238" s="11"/>
      <c r="O238" s="11"/>
      <c r="P238" s="11"/>
      <c r="Q238" s="11"/>
      <c r="R238" s="11"/>
    </row>
    <row r="239" spans="1:18" ht="14.25">
      <c r="A239" s="6"/>
      <c r="B239" s="7"/>
      <c r="C239" s="15"/>
      <c r="D239" s="11"/>
      <c r="E239" s="11"/>
      <c r="F239" s="11"/>
      <c r="G239" s="15"/>
      <c r="H239" s="11"/>
      <c r="I239" s="11"/>
      <c r="J239" s="11"/>
      <c r="K239" s="15"/>
      <c r="L239" s="11"/>
      <c r="M239" s="11"/>
      <c r="N239" s="11"/>
      <c r="O239" s="11"/>
      <c r="P239" s="11"/>
      <c r="Q239" s="11"/>
      <c r="R239" s="11"/>
    </row>
    <row r="240" spans="1:18" ht="14.25">
      <c r="A240" s="6"/>
      <c r="B240" s="7"/>
      <c r="C240" s="15"/>
      <c r="D240" s="11"/>
      <c r="E240" s="11"/>
      <c r="F240" s="11"/>
      <c r="G240" s="15"/>
      <c r="H240" s="11"/>
      <c r="I240" s="11"/>
      <c r="J240" s="11"/>
      <c r="K240" s="15"/>
      <c r="L240" s="11"/>
      <c r="M240" s="11"/>
      <c r="N240" s="11"/>
      <c r="O240" s="11"/>
      <c r="P240" s="11"/>
      <c r="Q240" s="11"/>
      <c r="R240" s="11"/>
    </row>
    <row r="241" spans="1:18" ht="14.25">
      <c r="A241" s="6"/>
      <c r="B241" s="7"/>
      <c r="C241" s="15"/>
      <c r="D241" s="13"/>
      <c r="E241" s="13"/>
      <c r="F241" s="13"/>
      <c r="G241" s="15"/>
      <c r="H241" s="13"/>
      <c r="I241" s="13"/>
      <c r="J241" s="13"/>
      <c r="K241" s="15"/>
      <c r="L241" s="13"/>
      <c r="M241" s="13"/>
      <c r="N241" s="13"/>
      <c r="O241" s="13"/>
      <c r="P241" s="13"/>
      <c r="Q241" s="13"/>
      <c r="R241" s="13"/>
    </row>
    <row r="242" spans="1:18" ht="14.25">
      <c r="A242" s="6"/>
      <c r="B242" s="7"/>
      <c r="C242" s="15"/>
      <c r="D242" s="11"/>
      <c r="E242" s="11"/>
      <c r="F242" s="11"/>
      <c r="G242" s="15"/>
      <c r="H242" s="11"/>
      <c r="I242" s="11"/>
      <c r="J242" s="11"/>
      <c r="K242" s="15"/>
      <c r="L242" s="11"/>
      <c r="M242" s="11"/>
      <c r="N242" s="11"/>
      <c r="O242" s="11"/>
      <c r="P242" s="11"/>
      <c r="Q242" s="11"/>
      <c r="R242" s="11"/>
    </row>
    <row r="243" spans="1:18" ht="14.25">
      <c r="A243" s="6"/>
      <c r="B243" s="7"/>
      <c r="C243" s="15"/>
      <c r="D243" s="11"/>
      <c r="E243" s="11"/>
      <c r="F243" s="11"/>
      <c r="G243" s="15"/>
      <c r="H243" s="11"/>
      <c r="I243" s="11"/>
      <c r="J243" s="11"/>
      <c r="K243" s="15"/>
      <c r="L243" s="11"/>
      <c r="M243" s="11"/>
      <c r="N243" s="11"/>
      <c r="O243" s="11"/>
      <c r="P243" s="11"/>
      <c r="Q243" s="11"/>
      <c r="R243" s="11"/>
    </row>
    <row r="244" spans="1:18" ht="14.25">
      <c r="A244" s="6"/>
      <c r="B244" s="7"/>
      <c r="C244" s="15"/>
      <c r="D244" s="11"/>
      <c r="E244" s="11"/>
      <c r="F244" s="11"/>
      <c r="G244" s="15"/>
      <c r="H244" s="11"/>
      <c r="I244" s="11"/>
      <c r="J244" s="11"/>
      <c r="K244" s="15"/>
      <c r="L244" s="11"/>
      <c r="M244" s="11"/>
      <c r="N244" s="11"/>
      <c r="O244" s="11"/>
      <c r="P244" s="11"/>
      <c r="Q244" s="11"/>
      <c r="R244" s="11"/>
    </row>
    <row r="245" spans="1:18" ht="14.25">
      <c r="A245" s="6"/>
      <c r="B245" s="7"/>
      <c r="C245" s="15"/>
      <c r="D245" s="11"/>
      <c r="E245" s="11"/>
      <c r="F245" s="11"/>
      <c r="G245" s="15"/>
      <c r="H245" s="11"/>
      <c r="I245" s="11"/>
      <c r="J245" s="11"/>
      <c r="K245" s="15"/>
      <c r="L245" s="11"/>
      <c r="M245" s="11"/>
      <c r="N245" s="11"/>
      <c r="O245" s="11"/>
      <c r="P245" s="11"/>
      <c r="Q245" s="11"/>
      <c r="R245" s="11"/>
    </row>
    <row r="246" spans="1:18" ht="14.25">
      <c r="A246" s="6"/>
      <c r="B246" s="7"/>
      <c r="C246" s="15"/>
      <c r="D246" s="11"/>
      <c r="E246" s="11"/>
      <c r="F246" s="11"/>
      <c r="G246" s="15"/>
      <c r="H246" s="11"/>
      <c r="I246" s="11"/>
      <c r="J246" s="11"/>
      <c r="K246" s="15"/>
      <c r="L246" s="11"/>
      <c r="M246" s="11"/>
      <c r="N246" s="11"/>
      <c r="O246" s="11"/>
      <c r="P246" s="11"/>
      <c r="Q246" s="11"/>
      <c r="R246" s="11"/>
    </row>
    <row r="247" spans="1:18" ht="14.25">
      <c r="A247" s="6"/>
      <c r="B247" s="7"/>
      <c r="C247" s="15"/>
      <c r="D247" s="11"/>
      <c r="E247" s="11"/>
      <c r="F247" s="11"/>
      <c r="G247" s="15"/>
      <c r="H247" s="11"/>
      <c r="I247" s="11"/>
      <c r="J247" s="11"/>
      <c r="K247" s="15"/>
      <c r="L247" s="11"/>
      <c r="M247" s="11"/>
      <c r="N247" s="11"/>
      <c r="O247" s="11"/>
      <c r="P247" s="11"/>
      <c r="Q247" s="11"/>
      <c r="R247" s="11"/>
    </row>
    <row r="248" spans="1:18" ht="14.25">
      <c r="A248" s="6"/>
      <c r="B248" s="7"/>
      <c r="C248" s="15"/>
      <c r="D248" s="11"/>
      <c r="E248" s="11"/>
      <c r="F248" s="11"/>
      <c r="G248" s="15"/>
      <c r="H248" s="11"/>
      <c r="I248" s="11"/>
      <c r="J248" s="11"/>
      <c r="K248" s="15"/>
      <c r="L248" s="11"/>
      <c r="M248" s="11"/>
      <c r="N248" s="11"/>
      <c r="O248" s="11"/>
      <c r="P248" s="11"/>
      <c r="Q248" s="11"/>
      <c r="R248" s="11"/>
    </row>
    <row r="249" spans="1:18" ht="14.25">
      <c r="A249" s="6"/>
      <c r="B249" s="7"/>
      <c r="C249" s="15"/>
      <c r="D249" s="11"/>
      <c r="E249" s="11"/>
      <c r="F249" s="11"/>
      <c r="G249" s="15"/>
      <c r="H249" s="11"/>
      <c r="I249" s="11"/>
      <c r="J249" s="11"/>
      <c r="K249" s="15"/>
      <c r="L249" s="11"/>
      <c r="M249" s="11"/>
      <c r="N249" s="11"/>
      <c r="O249" s="11"/>
      <c r="P249" s="11"/>
      <c r="Q249" s="11"/>
      <c r="R249" s="11"/>
    </row>
    <row r="250" spans="1:18" ht="14.25">
      <c r="A250" s="6"/>
      <c r="B250" s="7"/>
      <c r="C250" s="15"/>
      <c r="D250" s="11"/>
      <c r="E250" s="11"/>
      <c r="F250" s="11"/>
      <c r="G250" s="15"/>
      <c r="H250" s="11"/>
      <c r="I250" s="11"/>
      <c r="J250" s="11"/>
      <c r="K250" s="15"/>
      <c r="L250" s="11"/>
      <c r="M250" s="11"/>
      <c r="N250" s="11"/>
      <c r="O250" s="11"/>
      <c r="P250" s="11"/>
      <c r="Q250" s="11"/>
      <c r="R250" s="11"/>
    </row>
    <row r="251" spans="1:18" ht="14.25">
      <c r="A251" s="6"/>
      <c r="B251" s="7"/>
      <c r="C251" s="15"/>
      <c r="D251" s="11"/>
      <c r="E251" s="11"/>
      <c r="F251" s="11"/>
      <c r="G251" s="15"/>
      <c r="H251" s="11"/>
      <c r="I251" s="11"/>
      <c r="J251" s="11"/>
      <c r="K251" s="15"/>
      <c r="L251" s="11"/>
      <c r="M251" s="11"/>
      <c r="N251" s="11"/>
      <c r="O251" s="11"/>
      <c r="P251" s="11"/>
      <c r="Q251" s="11"/>
      <c r="R251" s="11"/>
    </row>
    <row r="252" spans="1:18" ht="14.25">
      <c r="A252" s="6"/>
      <c r="B252" s="7"/>
      <c r="C252" s="15"/>
      <c r="D252" s="11"/>
      <c r="E252" s="11"/>
      <c r="F252" s="11"/>
      <c r="G252" s="15"/>
      <c r="H252" s="11"/>
      <c r="I252" s="11"/>
      <c r="J252" s="11"/>
      <c r="K252" s="15"/>
      <c r="L252" s="11"/>
      <c r="M252" s="11"/>
      <c r="N252" s="11"/>
      <c r="O252" s="11"/>
      <c r="P252" s="11"/>
      <c r="Q252" s="11"/>
      <c r="R252" s="11"/>
    </row>
    <row r="253" spans="1:18" ht="14.25">
      <c r="A253" s="6"/>
      <c r="B253" s="7"/>
      <c r="C253" s="15"/>
      <c r="D253" s="11"/>
      <c r="E253" s="11"/>
      <c r="F253" s="11"/>
      <c r="G253" s="15"/>
      <c r="H253" s="11"/>
      <c r="I253" s="11"/>
      <c r="J253" s="11"/>
      <c r="K253" s="15"/>
      <c r="L253" s="11"/>
      <c r="M253" s="11"/>
      <c r="N253" s="11"/>
      <c r="O253" s="11"/>
      <c r="P253" s="11"/>
      <c r="Q253" s="11"/>
      <c r="R253" s="11"/>
    </row>
    <row r="254" spans="1:18" ht="14.25">
      <c r="A254" s="6"/>
      <c r="B254" s="7"/>
      <c r="C254" s="15"/>
      <c r="D254" s="11"/>
      <c r="E254" s="11"/>
      <c r="F254" s="11"/>
      <c r="G254" s="15"/>
      <c r="H254" s="11"/>
      <c r="I254" s="11"/>
      <c r="J254" s="11"/>
      <c r="K254" s="15"/>
      <c r="L254" s="11"/>
      <c r="M254" s="11"/>
      <c r="N254" s="11"/>
      <c r="O254" s="11"/>
      <c r="P254" s="11"/>
      <c r="Q254" s="11"/>
      <c r="R254" s="11"/>
    </row>
    <row r="255" spans="1:18" ht="14.25">
      <c r="A255" s="6"/>
      <c r="B255" s="7"/>
      <c r="C255" s="15"/>
      <c r="D255" s="11"/>
      <c r="E255" s="11"/>
      <c r="F255" s="11"/>
      <c r="G255" s="15"/>
      <c r="H255" s="11"/>
      <c r="I255" s="11"/>
      <c r="J255" s="11"/>
      <c r="K255" s="15"/>
      <c r="L255" s="11"/>
      <c r="M255" s="11"/>
      <c r="N255" s="11"/>
      <c r="O255" s="11"/>
      <c r="P255" s="11"/>
      <c r="Q255" s="11"/>
      <c r="R255" s="11"/>
    </row>
    <row r="256" spans="1:18" ht="14.25">
      <c r="A256" s="6"/>
      <c r="B256" s="7"/>
      <c r="C256" s="15"/>
      <c r="D256" s="11"/>
      <c r="E256" s="11"/>
      <c r="F256" s="11"/>
      <c r="G256" s="15"/>
      <c r="H256" s="11"/>
      <c r="I256" s="11"/>
      <c r="J256" s="11"/>
      <c r="K256" s="15"/>
      <c r="L256" s="11"/>
      <c r="M256" s="11"/>
      <c r="N256" s="11"/>
      <c r="O256" s="11"/>
      <c r="P256" s="11"/>
      <c r="Q256" s="11"/>
      <c r="R256" s="11"/>
    </row>
    <row r="257" spans="1:18" ht="14.25">
      <c r="A257" s="6"/>
      <c r="B257" s="7"/>
      <c r="C257" s="15"/>
      <c r="D257" s="11"/>
      <c r="E257" s="11"/>
      <c r="F257" s="11"/>
      <c r="G257" s="15"/>
      <c r="H257" s="11"/>
      <c r="I257" s="11"/>
      <c r="J257" s="11"/>
      <c r="K257" s="15"/>
      <c r="L257" s="11"/>
      <c r="M257" s="11"/>
      <c r="N257" s="11"/>
      <c r="O257" s="11"/>
      <c r="P257" s="11"/>
      <c r="Q257" s="11"/>
      <c r="R257" s="11"/>
    </row>
    <row r="258" spans="3:18" ht="14.25">
      <c r="C258" s="15"/>
      <c r="D258" s="11"/>
      <c r="E258" s="11"/>
      <c r="F258" s="11"/>
      <c r="G258" s="15"/>
      <c r="H258" s="11"/>
      <c r="I258" s="11"/>
      <c r="J258" s="11"/>
      <c r="K258" s="15"/>
      <c r="L258" s="11"/>
      <c r="M258" s="11"/>
      <c r="N258" s="11"/>
      <c r="O258" s="11"/>
      <c r="P258" s="11"/>
      <c r="Q258" s="11"/>
      <c r="R258" s="11"/>
    </row>
    <row r="259" spans="3:18" ht="14.25">
      <c r="C259" s="15"/>
      <c r="D259" s="11"/>
      <c r="E259" s="11"/>
      <c r="F259" s="11"/>
      <c r="G259" s="15"/>
      <c r="H259" s="11"/>
      <c r="I259" s="11"/>
      <c r="J259" s="11"/>
      <c r="K259" s="15"/>
      <c r="L259" s="11"/>
      <c r="M259" s="11"/>
      <c r="N259" s="11"/>
      <c r="O259" s="11"/>
      <c r="P259" s="11"/>
      <c r="Q259" s="11"/>
      <c r="R259" s="11"/>
    </row>
    <row r="260" spans="3:18" ht="14.25">
      <c r="C260" s="15"/>
      <c r="D260" s="11"/>
      <c r="E260" s="11"/>
      <c r="F260" s="11"/>
      <c r="G260" s="15"/>
      <c r="H260" s="11"/>
      <c r="I260" s="11"/>
      <c r="J260" s="11"/>
      <c r="K260" s="15"/>
      <c r="L260" s="11"/>
      <c r="M260" s="11"/>
      <c r="N260" s="11"/>
      <c r="O260" s="11"/>
      <c r="P260" s="11"/>
      <c r="Q260" s="11"/>
      <c r="R260" s="11"/>
    </row>
    <row r="261" spans="1:11" ht="14.25">
      <c r="A261" s="2"/>
      <c r="B261" s="2"/>
      <c r="C261" s="16"/>
      <c r="G261" s="16"/>
      <c r="K261" s="16"/>
    </row>
    <row r="262" spans="1:11" ht="14.25">
      <c r="A262" s="2"/>
      <c r="B262" s="2"/>
      <c r="C262" s="16"/>
      <c r="G262" s="16"/>
      <c r="K262" s="16"/>
    </row>
    <row r="263" spans="1:11" ht="14.25">
      <c r="A263" s="2"/>
      <c r="B263" s="2"/>
      <c r="C263" s="16"/>
      <c r="G263" s="16"/>
      <c r="K263" s="16"/>
    </row>
  </sheetData>
  <sheetProtection/>
  <mergeCells count="9">
    <mergeCell ref="O1:R1"/>
    <mergeCell ref="O2:R2"/>
    <mergeCell ref="A1:B2"/>
    <mergeCell ref="C1:F1"/>
    <mergeCell ref="C2:F2"/>
    <mergeCell ref="G1:J1"/>
    <mergeCell ref="G2:J2"/>
    <mergeCell ref="K1:N1"/>
    <mergeCell ref="K2:N2"/>
  </mergeCells>
  <printOptions horizontalCentered="1"/>
  <pageMargins left="0.15748031496062992" right="0.15748031496062992" top="0.3937007874015748" bottom="0.3937007874015748" header="0.2362204724409449" footer="0.1968503937007874"/>
  <pageSetup horizontalDpi="600" verticalDpi="600" orientation="landscape" paperSize="9" r:id="rId1"/>
  <headerFooter alignWithMargins="0">
    <oddFooter>&amp;C&amp;P /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63"/>
  <sheetViews>
    <sheetView showGridLines="0" zoomScalePageLayoutView="0" workbookViewId="0" topLeftCell="A1">
      <pane xSplit="2" ySplit="3" topLeftCell="C20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4" sqref="A4:A220"/>
    </sheetView>
  </sheetViews>
  <sheetFormatPr defaultColWidth="8.8515625" defaultRowHeight="15"/>
  <cols>
    <col min="1" max="1" width="20.57421875" style="1" customWidth="1"/>
    <col min="2" max="2" width="7.140625" style="1" bestFit="1" customWidth="1"/>
    <col min="3" max="3" width="8.421875" style="17" bestFit="1" customWidth="1"/>
    <col min="4" max="5" width="10.140625" style="1" bestFit="1" customWidth="1"/>
    <col min="6" max="6" width="10.140625" style="9" bestFit="1" customWidth="1"/>
    <col min="7" max="7" width="7.7109375" style="17" customWidth="1"/>
    <col min="8" max="10" width="9.28125" style="1" bestFit="1" customWidth="1"/>
    <col min="11" max="11" width="7.7109375" style="17" bestFit="1" customWidth="1"/>
    <col min="12" max="14" width="9.28125" style="1" bestFit="1" customWidth="1"/>
    <col min="15" max="15" width="7.7109375" style="17" bestFit="1" customWidth="1"/>
    <col min="16" max="18" width="7.7109375" style="1" bestFit="1" customWidth="1"/>
    <col min="19" max="16384" width="8.8515625" style="1" customWidth="1"/>
  </cols>
  <sheetData>
    <row r="1" spans="1:18" ht="14.25" customHeight="1">
      <c r="A1" s="42" t="s">
        <v>71</v>
      </c>
      <c r="B1" s="43"/>
      <c r="C1" s="46" t="s">
        <v>72</v>
      </c>
      <c r="D1" s="47"/>
      <c r="E1" s="47"/>
      <c r="F1" s="48"/>
      <c r="G1" s="52" t="s">
        <v>73</v>
      </c>
      <c r="H1" s="53"/>
      <c r="I1" s="53"/>
      <c r="J1" s="54"/>
      <c r="K1" s="58" t="s">
        <v>74</v>
      </c>
      <c r="L1" s="59"/>
      <c r="M1" s="59"/>
      <c r="N1" s="60"/>
      <c r="O1" s="36" t="s">
        <v>285</v>
      </c>
      <c r="P1" s="37"/>
      <c r="Q1" s="37"/>
      <c r="R1" s="38"/>
    </row>
    <row r="2" spans="1:18" ht="15.75" thickBot="1">
      <c r="A2" s="44"/>
      <c r="B2" s="45"/>
      <c r="C2" s="49" t="s">
        <v>0</v>
      </c>
      <c r="D2" s="50"/>
      <c r="E2" s="50"/>
      <c r="F2" s="51"/>
      <c r="G2" s="55"/>
      <c r="H2" s="56"/>
      <c r="I2" s="56"/>
      <c r="J2" s="57"/>
      <c r="K2" s="61"/>
      <c r="L2" s="62"/>
      <c r="M2" s="62"/>
      <c r="N2" s="63"/>
      <c r="O2" s="39"/>
      <c r="P2" s="40"/>
      <c r="Q2" s="40"/>
      <c r="R2" s="41"/>
    </row>
    <row r="3" spans="1:18" ht="15" thickBot="1">
      <c r="A3" s="3" t="s">
        <v>284</v>
      </c>
      <c r="B3" s="3" t="s">
        <v>82</v>
      </c>
      <c r="C3" s="19">
        <v>2007</v>
      </c>
      <c r="D3" s="8">
        <v>2006</v>
      </c>
      <c r="E3" s="8">
        <v>2005</v>
      </c>
      <c r="F3" s="8">
        <v>2004</v>
      </c>
      <c r="G3" s="28">
        <v>2007</v>
      </c>
      <c r="H3" s="29">
        <v>2006</v>
      </c>
      <c r="I3" s="29">
        <v>2005</v>
      </c>
      <c r="J3" s="29">
        <v>2004</v>
      </c>
      <c r="K3" s="19">
        <v>2007</v>
      </c>
      <c r="L3" s="8">
        <v>2006</v>
      </c>
      <c r="M3" s="8">
        <v>2005</v>
      </c>
      <c r="N3" s="8">
        <v>2004</v>
      </c>
      <c r="O3" s="8">
        <v>2007</v>
      </c>
      <c r="P3" s="8">
        <v>2006</v>
      </c>
      <c r="Q3" s="8">
        <v>2005</v>
      </c>
      <c r="R3" s="8">
        <v>2004</v>
      </c>
    </row>
    <row r="4" spans="1:18" ht="14.25">
      <c r="A4" s="4" t="s">
        <v>75</v>
      </c>
      <c r="B4" s="5" t="s">
        <v>1</v>
      </c>
      <c r="C4" s="21">
        <v>25333</v>
      </c>
      <c r="D4" s="21">
        <v>25333</v>
      </c>
      <c r="E4" s="21">
        <v>25333</v>
      </c>
      <c r="F4" s="23">
        <v>25333</v>
      </c>
      <c r="G4" s="33">
        <v>3911</v>
      </c>
      <c r="H4" s="33">
        <v>3911</v>
      </c>
      <c r="I4" s="33">
        <v>3911</v>
      </c>
      <c r="J4" s="33">
        <v>3911</v>
      </c>
      <c r="K4" s="26">
        <v>480</v>
      </c>
      <c r="L4" s="10">
        <v>480</v>
      </c>
      <c r="M4" s="10">
        <v>480</v>
      </c>
      <c r="N4" s="10">
        <v>480</v>
      </c>
      <c r="O4" s="14">
        <v>481</v>
      </c>
      <c r="P4" s="10">
        <v>481</v>
      </c>
      <c r="Q4" s="10">
        <v>481</v>
      </c>
      <c r="R4" s="10">
        <v>481</v>
      </c>
    </row>
    <row r="5" spans="1:18" ht="14.25">
      <c r="A5" s="6" t="s">
        <v>76</v>
      </c>
      <c r="B5" s="7" t="s">
        <v>258</v>
      </c>
      <c r="C5" s="20">
        <v>2045177</v>
      </c>
      <c r="D5" s="11">
        <v>2043154</v>
      </c>
      <c r="E5" s="11">
        <v>2040830</v>
      </c>
      <c r="F5" s="24">
        <v>2038651</v>
      </c>
      <c r="G5" s="33">
        <v>159949</v>
      </c>
      <c r="H5" s="33">
        <v>159562</v>
      </c>
      <c r="I5" s="33">
        <v>159215</v>
      </c>
      <c r="J5" s="33">
        <v>159087</v>
      </c>
      <c r="K5" s="27">
        <v>18540</v>
      </c>
      <c r="L5" s="11">
        <v>18487</v>
      </c>
      <c r="M5" s="11">
        <v>18330</v>
      </c>
      <c r="N5" s="11">
        <v>18240</v>
      </c>
      <c r="O5" s="15">
        <v>20863</v>
      </c>
      <c r="P5" s="11">
        <v>20820</v>
      </c>
      <c r="Q5" s="11">
        <v>20800</v>
      </c>
      <c r="R5" s="11">
        <v>20940</v>
      </c>
    </row>
    <row r="6" spans="1:18" ht="14.25">
      <c r="A6" s="6" t="s">
        <v>77</v>
      </c>
      <c r="B6" s="7" t="s">
        <v>258</v>
      </c>
      <c r="C6" s="20">
        <v>1795</v>
      </c>
      <c r="D6" s="20">
        <v>1795</v>
      </c>
      <c r="E6" s="20">
        <v>1795</v>
      </c>
      <c r="F6" s="25">
        <v>1795</v>
      </c>
      <c r="G6" s="33">
        <v>8</v>
      </c>
      <c r="H6" s="33">
        <v>8</v>
      </c>
      <c r="I6" s="33">
        <v>8</v>
      </c>
      <c r="J6" s="33">
        <v>8</v>
      </c>
      <c r="K6" s="27">
        <v>1</v>
      </c>
      <c r="L6" s="11">
        <v>1</v>
      </c>
      <c r="M6" s="11">
        <v>1</v>
      </c>
      <c r="N6" s="11">
        <v>1</v>
      </c>
      <c r="O6" s="15">
        <v>1</v>
      </c>
      <c r="P6" s="11">
        <v>1</v>
      </c>
      <c r="Q6" s="11">
        <v>1</v>
      </c>
      <c r="R6" s="11">
        <v>1</v>
      </c>
    </row>
    <row r="7" spans="1:18" ht="14.25">
      <c r="A7" s="6" t="s">
        <v>78</v>
      </c>
      <c r="B7" s="7" t="s">
        <v>258</v>
      </c>
      <c r="C7" s="15">
        <v>3000</v>
      </c>
      <c r="D7" s="11">
        <v>3000</v>
      </c>
      <c r="E7" s="11">
        <v>3000</v>
      </c>
      <c r="F7" s="24">
        <v>3000</v>
      </c>
      <c r="G7" s="33">
        <v>221</v>
      </c>
      <c r="H7" s="33">
        <v>221</v>
      </c>
      <c r="I7" s="33">
        <v>221</v>
      </c>
      <c r="J7" s="33">
        <v>221</v>
      </c>
      <c r="K7" s="27">
        <v>34</v>
      </c>
      <c r="L7" s="11">
        <v>34</v>
      </c>
      <c r="M7" s="11">
        <v>34</v>
      </c>
      <c r="N7" s="11">
        <v>34</v>
      </c>
      <c r="O7" s="15">
        <v>33</v>
      </c>
      <c r="P7" s="11">
        <v>33</v>
      </c>
      <c r="Q7" s="11">
        <v>33</v>
      </c>
      <c r="R7" s="11">
        <v>33</v>
      </c>
    </row>
    <row r="8" spans="1:18" ht="22.5">
      <c r="A8" s="6" t="s">
        <v>79</v>
      </c>
      <c r="B8" s="7" t="s">
        <v>259</v>
      </c>
      <c r="C8" s="15">
        <v>86</v>
      </c>
      <c r="D8" s="11">
        <v>84</v>
      </c>
      <c r="E8" s="11">
        <v>81</v>
      </c>
      <c r="F8" s="24">
        <v>79</v>
      </c>
      <c r="G8" s="33">
        <v>44</v>
      </c>
      <c r="H8" s="33">
        <v>43</v>
      </c>
      <c r="I8" s="33">
        <v>44</v>
      </c>
      <c r="J8" s="33">
        <v>43</v>
      </c>
      <c r="K8" s="27">
        <v>38.3</v>
      </c>
      <c r="L8" s="15">
        <v>38.2</v>
      </c>
      <c r="M8" s="15">
        <v>38.2</v>
      </c>
      <c r="N8" s="15">
        <v>38.1</v>
      </c>
      <c r="O8" s="15">
        <v>43.3</v>
      </c>
      <c r="P8" s="11" t="s">
        <v>35</v>
      </c>
      <c r="Q8" s="11" t="s">
        <v>36</v>
      </c>
      <c r="R8" s="11" t="s">
        <v>37</v>
      </c>
    </row>
    <row r="9" spans="1:18" ht="14.25">
      <c r="A9" s="6" t="s">
        <v>80</v>
      </c>
      <c r="B9" s="7" t="s">
        <v>258</v>
      </c>
      <c r="C9" s="15">
        <f>K9*62</f>
        <v>1550</v>
      </c>
      <c r="D9" s="11">
        <f>C9/1.02</f>
        <v>1519.6078431372548</v>
      </c>
      <c r="E9" s="11">
        <f>D9/1.02</f>
        <v>1489.8116109188772</v>
      </c>
      <c r="F9" s="24">
        <f>E9/1.02</f>
        <v>1460.599618547919</v>
      </c>
      <c r="G9" s="33">
        <v>247</v>
      </c>
      <c r="H9" s="33">
        <v>236</v>
      </c>
      <c r="I9" s="33">
        <v>227</v>
      </c>
      <c r="J9" s="33">
        <v>218</v>
      </c>
      <c r="K9" s="22">
        <v>25</v>
      </c>
      <c r="L9" s="11">
        <v>24</v>
      </c>
      <c r="M9" s="11">
        <v>22</v>
      </c>
      <c r="N9" s="11">
        <v>22</v>
      </c>
      <c r="O9" s="15">
        <v>33</v>
      </c>
      <c r="P9" s="11">
        <v>33</v>
      </c>
      <c r="Q9" s="11">
        <v>31</v>
      </c>
      <c r="R9" s="11">
        <v>30</v>
      </c>
    </row>
    <row r="10" spans="1:18" ht="25.5">
      <c r="A10" s="6" t="s">
        <v>81</v>
      </c>
      <c r="B10" s="7" t="s">
        <v>258</v>
      </c>
      <c r="C10" s="15">
        <f>K10*62</f>
        <v>1178</v>
      </c>
      <c r="D10" s="11">
        <f aca="true" t="shared" si="0" ref="D10:F25">C10/1.02</f>
        <v>1154.9019607843138</v>
      </c>
      <c r="E10" s="11">
        <f t="shared" si="0"/>
        <v>1132.2568242983468</v>
      </c>
      <c r="F10" s="24">
        <f t="shared" si="0"/>
        <v>1110.0557100964184</v>
      </c>
      <c r="G10" s="33">
        <v>110</v>
      </c>
      <c r="H10" s="33">
        <v>106</v>
      </c>
      <c r="I10" s="33">
        <v>100</v>
      </c>
      <c r="J10" s="33">
        <v>96</v>
      </c>
      <c r="K10" s="22">
        <v>19</v>
      </c>
      <c r="L10" s="11">
        <v>18</v>
      </c>
      <c r="M10" s="11">
        <v>17</v>
      </c>
      <c r="N10" s="11">
        <v>17</v>
      </c>
      <c r="O10" s="15">
        <v>19</v>
      </c>
      <c r="P10" s="11">
        <v>18</v>
      </c>
      <c r="Q10" s="11">
        <v>18</v>
      </c>
      <c r="R10" s="11">
        <v>16</v>
      </c>
    </row>
    <row r="11" spans="1:18" ht="25.5">
      <c r="A11" s="6" t="s">
        <v>83</v>
      </c>
      <c r="B11" s="7" t="s">
        <v>258</v>
      </c>
      <c r="C11" s="15">
        <f aca="true" t="shared" si="1" ref="C11:C74">K11*62</f>
        <v>0</v>
      </c>
      <c r="D11" s="11">
        <f t="shared" si="0"/>
        <v>0</v>
      </c>
      <c r="E11" s="11">
        <f t="shared" si="0"/>
        <v>0</v>
      </c>
      <c r="F11" s="24">
        <f t="shared" si="0"/>
        <v>0</v>
      </c>
      <c r="G11" s="33">
        <v>7</v>
      </c>
      <c r="H11" s="33">
        <v>7</v>
      </c>
      <c r="I11" s="33">
        <v>7</v>
      </c>
      <c r="J11" s="33">
        <v>7</v>
      </c>
      <c r="K11" s="22">
        <v>0</v>
      </c>
      <c r="L11" s="11">
        <v>0</v>
      </c>
      <c r="M11" s="11">
        <v>1</v>
      </c>
      <c r="N11" s="11">
        <v>0</v>
      </c>
      <c r="O11" s="15">
        <v>0</v>
      </c>
      <c r="P11" s="11">
        <v>0</v>
      </c>
      <c r="Q11" s="11">
        <v>0</v>
      </c>
      <c r="R11" s="11">
        <v>0</v>
      </c>
    </row>
    <row r="12" spans="1:18" ht="25.5">
      <c r="A12" s="6" t="s">
        <v>84</v>
      </c>
      <c r="B12" s="7" t="s">
        <v>258</v>
      </c>
      <c r="C12" s="15">
        <f t="shared" si="1"/>
        <v>62</v>
      </c>
      <c r="D12" s="11">
        <f t="shared" si="0"/>
        <v>60.78431372549019</v>
      </c>
      <c r="E12" s="11">
        <f t="shared" si="0"/>
        <v>59.592464436755094</v>
      </c>
      <c r="F12" s="24">
        <f t="shared" si="0"/>
        <v>58.423984741916755</v>
      </c>
      <c r="G12" s="33">
        <v>9</v>
      </c>
      <c r="H12" s="33">
        <v>10</v>
      </c>
      <c r="I12" s="33">
        <v>10</v>
      </c>
      <c r="J12" s="33">
        <v>11</v>
      </c>
      <c r="K12" s="22">
        <v>1</v>
      </c>
      <c r="L12" s="11">
        <v>1</v>
      </c>
      <c r="M12" s="11">
        <v>1</v>
      </c>
      <c r="N12" s="11">
        <v>1</v>
      </c>
      <c r="O12" s="15">
        <v>0</v>
      </c>
      <c r="P12" s="11">
        <v>0</v>
      </c>
      <c r="Q12" s="11">
        <v>0</v>
      </c>
      <c r="R12" s="11">
        <v>0</v>
      </c>
    </row>
    <row r="13" spans="1:18" ht="25.5">
      <c r="A13" s="6" t="s">
        <v>85</v>
      </c>
      <c r="B13" s="7" t="s">
        <v>258</v>
      </c>
      <c r="C13" s="15">
        <f t="shared" si="1"/>
        <v>434</v>
      </c>
      <c r="D13" s="11">
        <f t="shared" si="0"/>
        <v>425.4901960784314</v>
      </c>
      <c r="E13" s="11">
        <f t="shared" si="0"/>
        <v>417.14725105728564</v>
      </c>
      <c r="F13" s="24">
        <f t="shared" si="0"/>
        <v>408.9678931934173</v>
      </c>
      <c r="G13" s="33">
        <v>52</v>
      </c>
      <c r="H13" s="33">
        <v>49</v>
      </c>
      <c r="I13" s="33">
        <v>43</v>
      </c>
      <c r="J13" s="33">
        <v>42</v>
      </c>
      <c r="K13" s="22">
        <v>7</v>
      </c>
      <c r="L13" s="11">
        <v>7</v>
      </c>
      <c r="M13" s="11">
        <v>6</v>
      </c>
      <c r="N13" s="11">
        <v>6</v>
      </c>
      <c r="O13" s="15">
        <v>2</v>
      </c>
      <c r="P13" s="11">
        <v>2</v>
      </c>
      <c r="Q13" s="11">
        <v>1</v>
      </c>
      <c r="R13" s="11">
        <v>1</v>
      </c>
    </row>
    <row r="14" spans="1:18" ht="25.5">
      <c r="A14" s="6" t="s">
        <v>86</v>
      </c>
      <c r="B14" s="7" t="s">
        <v>258</v>
      </c>
      <c r="C14" s="15">
        <f t="shared" si="1"/>
        <v>434</v>
      </c>
      <c r="D14" s="11">
        <f t="shared" si="0"/>
        <v>425.4901960784314</v>
      </c>
      <c r="E14" s="11">
        <f t="shared" si="0"/>
        <v>417.14725105728564</v>
      </c>
      <c r="F14" s="24">
        <f t="shared" si="0"/>
        <v>408.9678931934173</v>
      </c>
      <c r="G14" s="33">
        <v>32</v>
      </c>
      <c r="H14" s="33">
        <v>29</v>
      </c>
      <c r="I14" s="33">
        <v>29</v>
      </c>
      <c r="J14" s="33">
        <v>26</v>
      </c>
      <c r="K14" s="22">
        <v>7</v>
      </c>
      <c r="L14" s="11">
        <v>5</v>
      </c>
      <c r="M14" s="11">
        <v>5</v>
      </c>
      <c r="N14" s="11">
        <v>4</v>
      </c>
      <c r="O14" s="15">
        <v>6</v>
      </c>
      <c r="P14" s="11">
        <v>6</v>
      </c>
      <c r="Q14" s="11">
        <v>6</v>
      </c>
      <c r="R14" s="11">
        <v>6</v>
      </c>
    </row>
    <row r="15" spans="1:18" ht="25.5">
      <c r="A15" s="6" t="s">
        <v>87</v>
      </c>
      <c r="B15" s="7" t="s">
        <v>258</v>
      </c>
      <c r="C15" s="15">
        <f t="shared" si="1"/>
        <v>744</v>
      </c>
      <c r="D15" s="11">
        <f t="shared" si="0"/>
        <v>729.4117647058823</v>
      </c>
      <c r="E15" s="11">
        <f t="shared" si="0"/>
        <v>715.1095732410611</v>
      </c>
      <c r="F15" s="24">
        <f t="shared" si="0"/>
        <v>701.087816903001</v>
      </c>
      <c r="G15" s="33">
        <v>94</v>
      </c>
      <c r="H15" s="33">
        <v>89</v>
      </c>
      <c r="I15" s="33">
        <v>83</v>
      </c>
      <c r="J15" s="33">
        <v>79</v>
      </c>
      <c r="K15" s="22">
        <v>12</v>
      </c>
      <c r="L15" s="11">
        <v>12</v>
      </c>
      <c r="M15" s="11">
        <v>12</v>
      </c>
      <c r="N15" s="11">
        <v>12</v>
      </c>
      <c r="O15" s="15">
        <v>22</v>
      </c>
      <c r="P15" s="11">
        <v>22</v>
      </c>
      <c r="Q15" s="11">
        <v>20</v>
      </c>
      <c r="R15" s="11">
        <v>19</v>
      </c>
    </row>
    <row r="16" spans="1:18" ht="25.5">
      <c r="A16" s="6" t="s">
        <v>88</v>
      </c>
      <c r="B16" s="7" t="s">
        <v>258</v>
      </c>
      <c r="C16" s="15">
        <f t="shared" si="1"/>
        <v>372</v>
      </c>
      <c r="D16" s="11">
        <f t="shared" si="0"/>
        <v>364.70588235294116</v>
      </c>
      <c r="E16" s="11">
        <f t="shared" si="0"/>
        <v>357.55478662053054</v>
      </c>
      <c r="F16" s="24">
        <f t="shared" si="0"/>
        <v>350.5439084515005</v>
      </c>
      <c r="G16" s="33">
        <v>41</v>
      </c>
      <c r="H16" s="33">
        <v>40</v>
      </c>
      <c r="I16" s="33">
        <v>42</v>
      </c>
      <c r="J16" s="33">
        <v>38</v>
      </c>
      <c r="K16" s="22">
        <v>6</v>
      </c>
      <c r="L16" s="11">
        <v>6</v>
      </c>
      <c r="M16" s="11">
        <v>6</v>
      </c>
      <c r="N16" s="11">
        <v>6</v>
      </c>
      <c r="O16" s="15">
        <v>3</v>
      </c>
      <c r="P16" s="11">
        <v>3</v>
      </c>
      <c r="Q16" s="11">
        <v>3</v>
      </c>
      <c r="R16" s="11">
        <v>3</v>
      </c>
    </row>
    <row r="17" spans="1:18" ht="25.5">
      <c r="A17" s="6" t="s">
        <v>89</v>
      </c>
      <c r="B17" s="7" t="s">
        <v>258</v>
      </c>
      <c r="C17" s="15">
        <f t="shared" si="1"/>
        <v>558</v>
      </c>
      <c r="D17" s="11">
        <f t="shared" si="0"/>
        <v>547.0588235294117</v>
      </c>
      <c r="E17" s="11">
        <f t="shared" si="0"/>
        <v>536.3321799307957</v>
      </c>
      <c r="F17" s="24">
        <f t="shared" si="0"/>
        <v>525.8158626772507</v>
      </c>
      <c r="G17" s="33">
        <v>68</v>
      </c>
      <c r="H17" s="33">
        <v>67</v>
      </c>
      <c r="I17" s="33">
        <v>64</v>
      </c>
      <c r="J17" s="33">
        <v>65</v>
      </c>
      <c r="K17" s="22">
        <v>9</v>
      </c>
      <c r="L17" s="11">
        <v>9</v>
      </c>
      <c r="M17" s="11">
        <v>9</v>
      </c>
      <c r="N17" s="11">
        <v>9</v>
      </c>
      <c r="O17" s="15">
        <v>10</v>
      </c>
      <c r="P17" s="11">
        <v>10</v>
      </c>
      <c r="Q17" s="11">
        <v>10</v>
      </c>
      <c r="R17" s="11">
        <v>10</v>
      </c>
    </row>
    <row r="18" spans="1:18" ht="25.5">
      <c r="A18" s="6" t="s">
        <v>292</v>
      </c>
      <c r="B18" s="7" t="s">
        <v>258</v>
      </c>
      <c r="C18" s="15">
        <f t="shared" si="1"/>
        <v>0</v>
      </c>
      <c r="D18" s="11">
        <f t="shared" si="0"/>
        <v>0</v>
      </c>
      <c r="E18" s="11">
        <f t="shared" si="0"/>
        <v>0</v>
      </c>
      <c r="F18" s="24">
        <f t="shared" si="0"/>
        <v>0</v>
      </c>
      <c r="G18" s="33">
        <v>45</v>
      </c>
      <c r="H18" s="33">
        <v>45</v>
      </c>
      <c r="I18" s="33">
        <v>45</v>
      </c>
      <c r="J18" s="33">
        <v>44</v>
      </c>
      <c r="K18" s="22">
        <v>0</v>
      </c>
      <c r="L18" s="11">
        <v>0</v>
      </c>
      <c r="M18" s="11">
        <v>0</v>
      </c>
      <c r="N18" s="11">
        <v>0</v>
      </c>
      <c r="O18" s="15">
        <v>9</v>
      </c>
      <c r="P18" s="11">
        <v>9</v>
      </c>
      <c r="Q18" s="11">
        <v>9</v>
      </c>
      <c r="R18" s="11">
        <v>9</v>
      </c>
    </row>
    <row r="19" spans="1:18" ht="25.5">
      <c r="A19" s="6" t="s">
        <v>90</v>
      </c>
      <c r="B19" s="7" t="s">
        <v>258</v>
      </c>
      <c r="C19" s="15">
        <f t="shared" si="1"/>
        <v>62</v>
      </c>
      <c r="D19" s="11">
        <f t="shared" si="0"/>
        <v>60.78431372549019</v>
      </c>
      <c r="E19" s="11">
        <f t="shared" si="0"/>
        <v>59.592464436755094</v>
      </c>
      <c r="F19" s="24">
        <f t="shared" si="0"/>
        <v>58.423984741916755</v>
      </c>
      <c r="G19" s="33">
        <v>6</v>
      </c>
      <c r="H19" s="33">
        <v>6</v>
      </c>
      <c r="I19" s="33">
        <v>6</v>
      </c>
      <c r="J19" s="33">
        <v>5</v>
      </c>
      <c r="K19" s="22">
        <v>1</v>
      </c>
      <c r="L19" s="11">
        <v>1</v>
      </c>
      <c r="M19" s="11">
        <v>1</v>
      </c>
      <c r="N19" s="11">
        <v>1</v>
      </c>
      <c r="O19" s="15">
        <v>0</v>
      </c>
      <c r="P19" s="11">
        <v>0</v>
      </c>
      <c r="Q19" s="11">
        <v>0</v>
      </c>
      <c r="R19" s="11">
        <v>0</v>
      </c>
    </row>
    <row r="20" spans="1:18" ht="25.5">
      <c r="A20" s="6" t="s">
        <v>293</v>
      </c>
      <c r="B20" s="7" t="s">
        <v>258</v>
      </c>
      <c r="C20" s="15">
        <f t="shared" si="1"/>
        <v>62</v>
      </c>
      <c r="D20" s="11">
        <f t="shared" si="0"/>
        <v>60.78431372549019</v>
      </c>
      <c r="E20" s="11">
        <f t="shared" si="0"/>
        <v>59.592464436755094</v>
      </c>
      <c r="F20" s="24">
        <f t="shared" si="0"/>
        <v>58.423984741916755</v>
      </c>
      <c r="G20" s="33">
        <v>3</v>
      </c>
      <c r="H20" s="33">
        <v>3</v>
      </c>
      <c r="I20" s="33">
        <v>3</v>
      </c>
      <c r="J20" s="33">
        <v>3</v>
      </c>
      <c r="K20" s="22">
        <v>1</v>
      </c>
      <c r="L20" s="11">
        <v>1</v>
      </c>
      <c r="M20" s="11">
        <v>1</v>
      </c>
      <c r="N20" s="11">
        <v>1</v>
      </c>
      <c r="O20" s="15">
        <v>0</v>
      </c>
      <c r="P20" s="11">
        <v>0</v>
      </c>
      <c r="Q20" s="11">
        <v>0</v>
      </c>
      <c r="R20" s="11">
        <v>0</v>
      </c>
    </row>
    <row r="21" spans="1:18" ht="25.5">
      <c r="A21" s="6" t="s">
        <v>92</v>
      </c>
      <c r="B21" s="7" t="s">
        <v>258</v>
      </c>
      <c r="C21" s="15">
        <f t="shared" si="1"/>
        <v>2728</v>
      </c>
      <c r="D21" s="11">
        <f t="shared" si="0"/>
        <v>2674.5098039215686</v>
      </c>
      <c r="E21" s="11">
        <f t="shared" si="0"/>
        <v>2622.0684352172243</v>
      </c>
      <c r="F21" s="24">
        <f t="shared" si="0"/>
        <v>2570.6553286443377</v>
      </c>
      <c r="G21" s="33">
        <v>355</v>
      </c>
      <c r="H21" s="33">
        <v>347</v>
      </c>
      <c r="I21" s="33">
        <v>333</v>
      </c>
      <c r="J21" s="33">
        <v>325</v>
      </c>
      <c r="K21" s="22">
        <v>44</v>
      </c>
      <c r="L21" s="11">
        <v>42</v>
      </c>
      <c r="M21" s="11">
        <v>40</v>
      </c>
      <c r="N21" s="11">
        <v>40</v>
      </c>
      <c r="O21" s="15">
        <v>52</v>
      </c>
      <c r="P21" s="11">
        <v>52</v>
      </c>
      <c r="Q21" s="11">
        <v>52</v>
      </c>
      <c r="R21" s="11">
        <v>49</v>
      </c>
    </row>
    <row r="22" spans="1:18" ht="25.5">
      <c r="A22" s="6" t="s">
        <v>91</v>
      </c>
      <c r="B22" s="7" t="s">
        <v>258</v>
      </c>
      <c r="C22" s="15">
        <f t="shared" si="1"/>
        <v>0</v>
      </c>
      <c r="D22" s="11">
        <f t="shared" si="0"/>
        <v>0</v>
      </c>
      <c r="E22" s="11">
        <f t="shared" si="0"/>
        <v>0</v>
      </c>
      <c r="F22" s="24">
        <f t="shared" si="0"/>
        <v>0</v>
      </c>
      <c r="G22" s="33">
        <v>27</v>
      </c>
      <c r="H22" s="33">
        <v>26</v>
      </c>
      <c r="I22" s="33">
        <v>23</v>
      </c>
      <c r="J22" s="33">
        <v>22</v>
      </c>
      <c r="K22" s="22">
        <v>0</v>
      </c>
      <c r="L22" s="11">
        <v>0</v>
      </c>
      <c r="M22" s="11">
        <v>0</v>
      </c>
      <c r="N22" s="11">
        <v>0</v>
      </c>
      <c r="O22" s="15">
        <v>0</v>
      </c>
      <c r="P22" s="11">
        <v>0</v>
      </c>
      <c r="Q22" s="11">
        <v>0</v>
      </c>
      <c r="R22" s="11">
        <v>0</v>
      </c>
    </row>
    <row r="23" spans="1:18" ht="25.5">
      <c r="A23" s="6" t="s">
        <v>93</v>
      </c>
      <c r="B23" s="7" t="s">
        <v>258</v>
      </c>
      <c r="C23" s="15">
        <f t="shared" si="1"/>
        <v>496</v>
      </c>
      <c r="D23" s="11">
        <f t="shared" si="0"/>
        <v>486.27450980392155</v>
      </c>
      <c r="E23" s="11">
        <f t="shared" si="0"/>
        <v>476.73971549404075</v>
      </c>
      <c r="F23" s="24">
        <f t="shared" si="0"/>
        <v>467.39187793533404</v>
      </c>
      <c r="G23" s="33">
        <v>12</v>
      </c>
      <c r="H23" s="33">
        <v>12</v>
      </c>
      <c r="I23" s="33">
        <v>12</v>
      </c>
      <c r="J23" s="33">
        <v>12</v>
      </c>
      <c r="K23" s="22">
        <v>8</v>
      </c>
      <c r="L23" s="11">
        <v>8</v>
      </c>
      <c r="M23" s="11">
        <v>8</v>
      </c>
      <c r="N23" s="11">
        <v>8</v>
      </c>
      <c r="O23" s="15">
        <v>1</v>
      </c>
      <c r="P23" s="11">
        <v>1</v>
      </c>
      <c r="Q23" s="11">
        <v>1</v>
      </c>
      <c r="R23" s="11">
        <v>1</v>
      </c>
    </row>
    <row r="24" spans="1:18" ht="38.25">
      <c r="A24" s="6" t="s">
        <v>94</v>
      </c>
      <c r="B24" s="7" t="s">
        <v>258</v>
      </c>
      <c r="C24" s="15">
        <f t="shared" si="1"/>
        <v>1054</v>
      </c>
      <c r="D24" s="11">
        <f t="shared" si="0"/>
        <v>1033.3333333333333</v>
      </c>
      <c r="E24" s="11">
        <f t="shared" si="0"/>
        <v>1013.0718954248365</v>
      </c>
      <c r="F24" s="24">
        <f t="shared" si="0"/>
        <v>993.2077406125848</v>
      </c>
      <c r="G24" s="33">
        <v>165</v>
      </c>
      <c r="H24" s="33">
        <v>154</v>
      </c>
      <c r="I24" s="33">
        <v>143</v>
      </c>
      <c r="J24" s="33">
        <v>134</v>
      </c>
      <c r="K24" s="22">
        <v>17</v>
      </c>
      <c r="L24" s="11">
        <v>15</v>
      </c>
      <c r="M24" s="11">
        <v>14</v>
      </c>
      <c r="N24" s="11">
        <v>14</v>
      </c>
      <c r="O24" s="15">
        <v>26</v>
      </c>
      <c r="P24" s="11">
        <v>24</v>
      </c>
      <c r="Q24" s="11">
        <v>20</v>
      </c>
      <c r="R24" s="11">
        <v>22</v>
      </c>
    </row>
    <row r="25" spans="1:18" ht="25.5">
      <c r="A25" s="6" t="s">
        <v>95</v>
      </c>
      <c r="B25" s="7" t="s">
        <v>258</v>
      </c>
      <c r="C25" s="15">
        <f t="shared" si="1"/>
        <v>1178</v>
      </c>
      <c r="D25" s="11">
        <f t="shared" si="0"/>
        <v>1154.9019607843138</v>
      </c>
      <c r="E25" s="11">
        <f t="shared" si="0"/>
        <v>1132.2568242983468</v>
      </c>
      <c r="F25" s="24">
        <f t="shared" si="0"/>
        <v>1110.0557100964184</v>
      </c>
      <c r="G25" s="33">
        <v>170</v>
      </c>
      <c r="H25" s="33">
        <v>152</v>
      </c>
      <c r="I25" s="33">
        <v>144</v>
      </c>
      <c r="J25" s="33">
        <v>134</v>
      </c>
      <c r="K25" s="22">
        <v>19</v>
      </c>
      <c r="L25" s="11">
        <v>16</v>
      </c>
      <c r="M25" s="11">
        <v>14</v>
      </c>
      <c r="N25" s="11">
        <v>13</v>
      </c>
      <c r="O25" s="15">
        <v>24</v>
      </c>
      <c r="P25" s="11">
        <v>21</v>
      </c>
      <c r="Q25" s="11">
        <v>20</v>
      </c>
      <c r="R25" s="11">
        <v>18</v>
      </c>
    </row>
    <row r="26" spans="1:18" ht="25.5">
      <c r="A26" s="6" t="s">
        <v>96</v>
      </c>
      <c r="B26" s="7" t="s">
        <v>258</v>
      </c>
      <c r="C26" s="15">
        <f t="shared" si="1"/>
        <v>0</v>
      </c>
      <c r="D26" s="11">
        <f aca="true" t="shared" si="2" ref="D26:F39">C26/1.02</f>
        <v>0</v>
      </c>
      <c r="E26" s="11">
        <f t="shared" si="2"/>
        <v>0</v>
      </c>
      <c r="F26" s="24">
        <f t="shared" si="2"/>
        <v>0</v>
      </c>
      <c r="G26" s="33">
        <v>4</v>
      </c>
      <c r="H26" s="33">
        <v>3</v>
      </c>
      <c r="I26" s="33">
        <v>2</v>
      </c>
      <c r="J26" s="33">
        <v>2</v>
      </c>
      <c r="K26" s="22">
        <v>0</v>
      </c>
      <c r="L26" s="11">
        <v>0</v>
      </c>
      <c r="M26" s="11">
        <v>0</v>
      </c>
      <c r="N26" s="11">
        <v>0</v>
      </c>
      <c r="O26" s="15">
        <v>0</v>
      </c>
      <c r="P26" s="11">
        <v>0</v>
      </c>
      <c r="Q26" s="11">
        <v>0</v>
      </c>
      <c r="R26" s="11">
        <v>0</v>
      </c>
    </row>
    <row r="27" spans="1:18" ht="38.25">
      <c r="A27" s="6" t="s">
        <v>97</v>
      </c>
      <c r="B27" s="7" t="s">
        <v>258</v>
      </c>
      <c r="C27" s="15">
        <f t="shared" si="1"/>
        <v>372</v>
      </c>
      <c r="D27" s="11">
        <f t="shared" si="2"/>
        <v>364.70588235294116</v>
      </c>
      <c r="E27" s="11">
        <f t="shared" si="2"/>
        <v>357.55478662053054</v>
      </c>
      <c r="F27" s="24">
        <f t="shared" si="2"/>
        <v>350.5439084515005</v>
      </c>
      <c r="G27" s="33">
        <v>69</v>
      </c>
      <c r="H27" s="33">
        <v>62</v>
      </c>
      <c r="I27" s="33">
        <v>59</v>
      </c>
      <c r="J27" s="33">
        <v>54</v>
      </c>
      <c r="K27" s="22">
        <v>6</v>
      </c>
      <c r="L27" s="11">
        <v>6</v>
      </c>
      <c r="M27" s="11">
        <v>6</v>
      </c>
      <c r="N27" s="11">
        <v>6</v>
      </c>
      <c r="O27" s="15">
        <v>11</v>
      </c>
      <c r="P27" s="11">
        <v>10</v>
      </c>
      <c r="Q27" s="11">
        <v>10</v>
      </c>
      <c r="R27" s="11">
        <v>9</v>
      </c>
    </row>
    <row r="28" spans="1:18" ht="38.25">
      <c r="A28" s="6" t="s">
        <v>98</v>
      </c>
      <c r="B28" s="7" t="s">
        <v>258</v>
      </c>
      <c r="C28" s="15">
        <f t="shared" si="1"/>
        <v>248</v>
      </c>
      <c r="D28" s="11">
        <f t="shared" si="2"/>
        <v>243.13725490196077</v>
      </c>
      <c r="E28" s="11">
        <f t="shared" si="2"/>
        <v>238.36985774702038</v>
      </c>
      <c r="F28" s="24">
        <f t="shared" si="2"/>
        <v>233.69593896766702</v>
      </c>
      <c r="G28" s="33">
        <v>25</v>
      </c>
      <c r="H28" s="33">
        <v>22</v>
      </c>
      <c r="I28" s="33">
        <v>22</v>
      </c>
      <c r="J28" s="33">
        <v>20</v>
      </c>
      <c r="K28" s="22">
        <v>4</v>
      </c>
      <c r="L28" s="11">
        <v>3</v>
      </c>
      <c r="M28" s="11">
        <v>3</v>
      </c>
      <c r="N28" s="11">
        <v>3</v>
      </c>
      <c r="O28" s="15">
        <v>4</v>
      </c>
      <c r="P28" s="11">
        <v>3</v>
      </c>
      <c r="Q28" s="11">
        <v>3</v>
      </c>
      <c r="R28" s="11">
        <v>3</v>
      </c>
    </row>
    <row r="29" spans="1:18" ht="25.5">
      <c r="A29" s="6" t="s">
        <v>99</v>
      </c>
      <c r="B29" s="7" t="s">
        <v>258</v>
      </c>
      <c r="C29" s="15">
        <f t="shared" si="1"/>
        <v>434</v>
      </c>
      <c r="D29" s="11">
        <f t="shared" si="2"/>
        <v>425.4901960784314</v>
      </c>
      <c r="E29" s="11">
        <f t="shared" si="2"/>
        <v>417.14725105728564</v>
      </c>
      <c r="F29" s="24">
        <f t="shared" si="2"/>
        <v>408.9678931934173</v>
      </c>
      <c r="G29" s="33">
        <v>46</v>
      </c>
      <c r="H29" s="33">
        <v>40</v>
      </c>
      <c r="I29" s="33">
        <v>38</v>
      </c>
      <c r="J29" s="33">
        <v>34</v>
      </c>
      <c r="K29" s="22">
        <v>7</v>
      </c>
      <c r="L29" s="11">
        <v>6</v>
      </c>
      <c r="M29" s="11">
        <v>6</v>
      </c>
      <c r="N29" s="11">
        <v>5</v>
      </c>
      <c r="O29" s="15">
        <v>8</v>
      </c>
      <c r="P29" s="11">
        <v>8</v>
      </c>
      <c r="Q29" s="11">
        <v>7</v>
      </c>
      <c r="R29" s="11">
        <v>7</v>
      </c>
    </row>
    <row r="30" spans="1:18" ht="25.5">
      <c r="A30" s="6" t="s">
        <v>100</v>
      </c>
      <c r="B30" s="7" t="s">
        <v>258</v>
      </c>
      <c r="C30" s="15">
        <f t="shared" si="1"/>
        <v>372</v>
      </c>
      <c r="D30" s="11">
        <f t="shared" si="2"/>
        <v>364.70588235294116</v>
      </c>
      <c r="E30" s="11">
        <f t="shared" si="2"/>
        <v>357.55478662053054</v>
      </c>
      <c r="F30" s="24">
        <f t="shared" si="2"/>
        <v>350.5439084515005</v>
      </c>
      <c r="G30" s="33">
        <v>30</v>
      </c>
      <c r="H30" s="33">
        <v>26</v>
      </c>
      <c r="I30" s="33">
        <v>22</v>
      </c>
      <c r="J30" s="33">
        <v>21</v>
      </c>
      <c r="K30" s="22">
        <v>6</v>
      </c>
      <c r="L30" s="11">
        <v>5</v>
      </c>
      <c r="M30" s="11">
        <v>5</v>
      </c>
      <c r="N30" s="11">
        <v>4</v>
      </c>
      <c r="O30" s="15">
        <v>6</v>
      </c>
      <c r="P30" s="11">
        <v>5</v>
      </c>
      <c r="Q30" s="11">
        <v>4</v>
      </c>
      <c r="R30" s="11">
        <v>4</v>
      </c>
    </row>
    <row r="31" spans="1:18" ht="25.5">
      <c r="A31" s="6" t="s">
        <v>101</v>
      </c>
      <c r="B31" s="7" t="s">
        <v>258</v>
      </c>
      <c r="C31" s="15">
        <f t="shared" si="1"/>
        <v>186</v>
      </c>
      <c r="D31" s="11">
        <f t="shared" si="2"/>
        <v>182.35294117647058</v>
      </c>
      <c r="E31" s="11">
        <f t="shared" si="2"/>
        <v>178.77739331026527</v>
      </c>
      <c r="F31" s="24">
        <f t="shared" si="2"/>
        <v>175.27195422575025</v>
      </c>
      <c r="G31" s="33">
        <v>20</v>
      </c>
      <c r="H31" s="33">
        <v>17</v>
      </c>
      <c r="I31" s="33">
        <v>15</v>
      </c>
      <c r="J31" s="33">
        <v>11</v>
      </c>
      <c r="K31" s="22">
        <v>3</v>
      </c>
      <c r="L31" s="11">
        <v>2</v>
      </c>
      <c r="M31" s="11">
        <v>2</v>
      </c>
      <c r="N31" s="11">
        <v>2</v>
      </c>
      <c r="O31" s="15">
        <v>2</v>
      </c>
      <c r="P31" s="11">
        <v>2</v>
      </c>
      <c r="Q31" s="11">
        <v>1</v>
      </c>
      <c r="R31" s="11">
        <v>0</v>
      </c>
    </row>
    <row r="32" spans="1:18" ht="25.5">
      <c r="A32" s="6" t="s">
        <v>102</v>
      </c>
      <c r="B32" s="7" t="s">
        <v>258</v>
      </c>
      <c r="C32" s="15">
        <f t="shared" si="1"/>
        <v>124</v>
      </c>
      <c r="D32" s="11">
        <f t="shared" si="2"/>
        <v>121.56862745098039</v>
      </c>
      <c r="E32" s="11">
        <f t="shared" si="2"/>
        <v>119.18492887351019</v>
      </c>
      <c r="F32" s="24">
        <f t="shared" si="2"/>
        <v>116.84796948383351</v>
      </c>
      <c r="G32" s="33">
        <v>9</v>
      </c>
      <c r="H32" s="33">
        <v>9</v>
      </c>
      <c r="I32" s="33">
        <v>9</v>
      </c>
      <c r="J32" s="33">
        <v>7</v>
      </c>
      <c r="K32" s="22">
        <v>2</v>
      </c>
      <c r="L32" s="11">
        <v>2</v>
      </c>
      <c r="M32" s="11">
        <v>2</v>
      </c>
      <c r="N32" s="11">
        <v>2</v>
      </c>
      <c r="O32" s="15">
        <v>1</v>
      </c>
      <c r="P32" s="11">
        <v>1</v>
      </c>
      <c r="Q32" s="11">
        <v>1</v>
      </c>
      <c r="R32" s="11">
        <v>0</v>
      </c>
    </row>
    <row r="33" spans="1:18" ht="25.5">
      <c r="A33" s="6" t="s">
        <v>103</v>
      </c>
      <c r="B33" s="7" t="s">
        <v>258</v>
      </c>
      <c r="C33" s="15">
        <f t="shared" si="1"/>
        <v>124</v>
      </c>
      <c r="D33" s="11">
        <f t="shared" si="2"/>
        <v>121.56862745098039</v>
      </c>
      <c r="E33" s="11">
        <f t="shared" si="2"/>
        <v>119.18492887351019</v>
      </c>
      <c r="F33" s="24">
        <f t="shared" si="2"/>
        <v>116.84796948383351</v>
      </c>
      <c r="G33" s="33">
        <v>13</v>
      </c>
      <c r="H33" s="33">
        <v>13</v>
      </c>
      <c r="I33" s="33">
        <v>11</v>
      </c>
      <c r="J33" s="33">
        <v>9</v>
      </c>
      <c r="K33" s="22">
        <v>2</v>
      </c>
      <c r="L33" s="11">
        <v>2</v>
      </c>
      <c r="M33" s="11">
        <v>2</v>
      </c>
      <c r="N33" s="11">
        <v>1</v>
      </c>
      <c r="O33" s="15">
        <v>2</v>
      </c>
      <c r="P33" s="11">
        <v>2</v>
      </c>
      <c r="Q33" s="11">
        <v>1</v>
      </c>
      <c r="R33" s="11">
        <v>1</v>
      </c>
    </row>
    <row r="34" spans="1:18" ht="25.5">
      <c r="A34" s="6" t="s">
        <v>104</v>
      </c>
      <c r="B34" s="7" t="s">
        <v>258</v>
      </c>
      <c r="C34" s="15">
        <f t="shared" si="1"/>
        <v>62</v>
      </c>
      <c r="D34" s="11">
        <f t="shared" si="2"/>
        <v>60.78431372549019</v>
      </c>
      <c r="E34" s="11">
        <f t="shared" si="2"/>
        <v>59.592464436755094</v>
      </c>
      <c r="F34" s="24">
        <f t="shared" si="2"/>
        <v>58.423984741916755</v>
      </c>
      <c r="G34" s="33">
        <v>8</v>
      </c>
      <c r="H34" s="33">
        <v>7</v>
      </c>
      <c r="I34" s="33">
        <v>7</v>
      </c>
      <c r="J34" s="33">
        <v>7</v>
      </c>
      <c r="K34" s="22">
        <v>1</v>
      </c>
      <c r="L34" s="11">
        <v>1</v>
      </c>
      <c r="M34" s="11">
        <v>1</v>
      </c>
      <c r="N34" s="11">
        <v>1</v>
      </c>
      <c r="O34" s="15">
        <v>1</v>
      </c>
      <c r="P34" s="11">
        <v>1</v>
      </c>
      <c r="Q34" s="11">
        <v>1</v>
      </c>
      <c r="R34" s="11">
        <v>1</v>
      </c>
    </row>
    <row r="35" spans="1:18" ht="14.25">
      <c r="A35" s="6" t="s">
        <v>105</v>
      </c>
      <c r="B35" s="7" t="s">
        <v>258</v>
      </c>
      <c r="C35" s="15">
        <f t="shared" si="1"/>
        <v>186</v>
      </c>
      <c r="D35" s="11">
        <f t="shared" si="2"/>
        <v>182.35294117647058</v>
      </c>
      <c r="E35" s="11">
        <f t="shared" si="2"/>
        <v>178.77739331026527</v>
      </c>
      <c r="F35" s="24">
        <f t="shared" si="2"/>
        <v>175.27195422575025</v>
      </c>
      <c r="G35" s="33">
        <v>26</v>
      </c>
      <c r="H35" s="33">
        <v>25</v>
      </c>
      <c r="I35" s="33">
        <v>24</v>
      </c>
      <c r="J35" s="33">
        <v>18</v>
      </c>
      <c r="K35" s="22">
        <v>3</v>
      </c>
      <c r="L35" s="11">
        <v>3</v>
      </c>
      <c r="M35" s="11">
        <v>2</v>
      </c>
      <c r="N35" s="11">
        <v>2</v>
      </c>
      <c r="O35" s="15">
        <v>3</v>
      </c>
      <c r="P35" s="11">
        <v>3</v>
      </c>
      <c r="Q35" s="11">
        <v>3</v>
      </c>
      <c r="R35" s="11"/>
    </row>
    <row r="36" spans="1:18" ht="25.5">
      <c r="A36" s="6" t="s">
        <v>106</v>
      </c>
      <c r="B36" s="7" t="s">
        <v>258</v>
      </c>
      <c r="C36" s="15">
        <f t="shared" si="1"/>
        <v>0</v>
      </c>
      <c r="D36" s="11">
        <f t="shared" si="2"/>
        <v>0</v>
      </c>
      <c r="E36" s="11">
        <f t="shared" si="2"/>
        <v>0</v>
      </c>
      <c r="F36" s="24">
        <f t="shared" si="2"/>
        <v>0</v>
      </c>
      <c r="G36" s="33">
        <v>3</v>
      </c>
      <c r="H36" s="33">
        <v>3</v>
      </c>
      <c r="I36" s="33">
        <v>3</v>
      </c>
      <c r="J36" s="33">
        <v>3</v>
      </c>
      <c r="K36" s="22">
        <v>0</v>
      </c>
      <c r="L36" s="11">
        <v>0</v>
      </c>
      <c r="M36" s="11">
        <v>0</v>
      </c>
      <c r="N36" s="11">
        <v>0</v>
      </c>
      <c r="O36" s="15">
        <v>0</v>
      </c>
      <c r="P36" s="11">
        <v>0</v>
      </c>
      <c r="Q36" s="11">
        <v>0</v>
      </c>
      <c r="R36" s="11">
        <v>0</v>
      </c>
    </row>
    <row r="37" spans="1:18" ht="25.5">
      <c r="A37" s="6" t="s">
        <v>107</v>
      </c>
      <c r="B37" s="7" t="s">
        <v>258</v>
      </c>
      <c r="C37" s="15">
        <f t="shared" si="1"/>
        <v>0</v>
      </c>
      <c r="D37" s="11">
        <f t="shared" si="2"/>
        <v>0</v>
      </c>
      <c r="E37" s="11">
        <f t="shared" si="2"/>
        <v>0</v>
      </c>
      <c r="F37" s="24">
        <f t="shared" si="2"/>
        <v>0</v>
      </c>
      <c r="G37" s="33">
        <v>0</v>
      </c>
      <c r="H37" s="33">
        <v>0</v>
      </c>
      <c r="I37" s="33">
        <v>0</v>
      </c>
      <c r="J37" s="33">
        <v>0</v>
      </c>
      <c r="K37" s="22">
        <v>0</v>
      </c>
      <c r="L37" s="11">
        <v>0</v>
      </c>
      <c r="M37" s="11">
        <v>0</v>
      </c>
      <c r="N37" s="11">
        <v>0</v>
      </c>
      <c r="O37" s="15">
        <v>0</v>
      </c>
      <c r="P37" s="11">
        <v>0</v>
      </c>
      <c r="Q37" s="11">
        <v>0</v>
      </c>
      <c r="R37" s="11">
        <v>0</v>
      </c>
    </row>
    <row r="38" spans="1:18" ht="25.5">
      <c r="A38" s="6" t="s">
        <v>108</v>
      </c>
      <c r="B38" s="7" t="s">
        <v>258</v>
      </c>
      <c r="C38" s="15">
        <f t="shared" si="1"/>
        <v>0</v>
      </c>
      <c r="D38" s="11">
        <f t="shared" si="2"/>
        <v>0</v>
      </c>
      <c r="E38" s="11">
        <f t="shared" si="2"/>
        <v>0</v>
      </c>
      <c r="F38" s="24">
        <f t="shared" si="2"/>
        <v>0</v>
      </c>
      <c r="G38" s="33">
        <v>1</v>
      </c>
      <c r="H38" s="33">
        <v>0</v>
      </c>
      <c r="I38" s="33">
        <v>0</v>
      </c>
      <c r="J38" s="33">
        <v>0</v>
      </c>
      <c r="K38" s="22">
        <v>0</v>
      </c>
      <c r="L38" s="11">
        <v>0</v>
      </c>
      <c r="M38" s="11">
        <v>0</v>
      </c>
      <c r="N38" s="11">
        <v>0</v>
      </c>
      <c r="O38" s="15">
        <v>1</v>
      </c>
      <c r="P38" s="11">
        <v>0</v>
      </c>
      <c r="Q38" s="11">
        <v>0</v>
      </c>
      <c r="R38" s="11">
        <v>0</v>
      </c>
    </row>
    <row r="39" spans="1:18" ht="25.5">
      <c r="A39" s="6" t="s">
        <v>109</v>
      </c>
      <c r="B39" s="7" t="s">
        <v>258</v>
      </c>
      <c r="C39" s="15">
        <f t="shared" si="1"/>
        <v>124</v>
      </c>
      <c r="D39" s="11">
        <f t="shared" si="2"/>
        <v>121.56862745098039</v>
      </c>
      <c r="E39" s="11">
        <f t="shared" si="2"/>
        <v>119.18492887351019</v>
      </c>
      <c r="F39" s="24">
        <f t="shared" si="2"/>
        <v>116.84796948383351</v>
      </c>
      <c r="G39" s="33">
        <v>25</v>
      </c>
      <c r="H39" s="33">
        <v>23</v>
      </c>
      <c r="I39" s="33">
        <v>22</v>
      </c>
      <c r="J39" s="33">
        <v>18</v>
      </c>
      <c r="K39" s="22">
        <v>2</v>
      </c>
      <c r="L39" s="11">
        <v>2</v>
      </c>
      <c r="M39" s="11">
        <v>2</v>
      </c>
      <c r="N39" s="11">
        <v>1</v>
      </c>
      <c r="O39" s="15">
        <v>2</v>
      </c>
      <c r="P39" s="11">
        <v>2</v>
      </c>
      <c r="Q39" s="11">
        <v>1</v>
      </c>
      <c r="R39" s="11">
        <v>1</v>
      </c>
    </row>
    <row r="40" spans="1:18" ht="25.5">
      <c r="A40" s="35" t="s">
        <v>261</v>
      </c>
      <c r="B40" s="7" t="s">
        <v>258</v>
      </c>
      <c r="C40" s="15">
        <f t="shared" si="1"/>
        <v>58652</v>
      </c>
      <c r="D40" s="11">
        <f>C40/1.01</f>
        <v>58071.28712871287</v>
      </c>
      <c r="E40" s="11">
        <f>D40/1.01</f>
        <v>57496.323889814725</v>
      </c>
      <c r="F40" s="24">
        <f>E40/1.01</f>
        <v>56927.0533562522</v>
      </c>
      <c r="G40" s="33">
        <v>8830</v>
      </c>
      <c r="H40" s="33">
        <v>8819</v>
      </c>
      <c r="I40" s="33">
        <v>8809</v>
      </c>
      <c r="J40" s="33">
        <v>8798</v>
      </c>
      <c r="K40" s="22">
        <v>946</v>
      </c>
      <c r="L40" s="11">
        <f>K40/1.002</f>
        <v>944.1117764471057</v>
      </c>
      <c r="M40" s="11">
        <f>L40/1.002</f>
        <v>942.2273218034987</v>
      </c>
      <c r="N40" s="11">
        <f>M40/1.002</f>
        <v>940.3466285464059</v>
      </c>
      <c r="O40" s="15">
        <v>977</v>
      </c>
      <c r="P40" s="11">
        <f aca="true" t="shared" si="3" ref="P40:R59">O40/1.002</f>
        <v>975.0499001996008</v>
      </c>
      <c r="Q40" s="11">
        <f t="shared" si="3"/>
        <v>973.1036928139728</v>
      </c>
      <c r="R40" s="11">
        <f t="shared" si="3"/>
        <v>971.1613700738251</v>
      </c>
    </row>
    <row r="41" spans="1:18" ht="25.5">
      <c r="A41" s="35" t="s">
        <v>262</v>
      </c>
      <c r="B41" s="7" t="s">
        <v>258</v>
      </c>
      <c r="C41" s="15">
        <f t="shared" si="1"/>
        <v>56358</v>
      </c>
      <c r="D41" s="11">
        <f aca="true" t="shared" si="4" ref="D41:F56">C41/1.01</f>
        <v>55800</v>
      </c>
      <c r="E41" s="11">
        <f t="shared" si="4"/>
        <v>55247.52475247525</v>
      </c>
      <c r="F41" s="24">
        <f t="shared" si="4"/>
        <v>54700.51955690618</v>
      </c>
      <c r="G41" s="33">
        <v>6638</v>
      </c>
      <c r="H41" s="33">
        <v>6628</v>
      </c>
      <c r="I41" s="33">
        <v>6619</v>
      </c>
      <c r="J41" s="33">
        <v>6609</v>
      </c>
      <c r="K41" s="22">
        <v>909</v>
      </c>
      <c r="L41" s="11">
        <f aca="true" t="shared" si="5" ref="L41:N56">K41/1.002</f>
        <v>907.185628742515</v>
      </c>
      <c r="M41" s="11">
        <f t="shared" si="5"/>
        <v>905.3748789845458</v>
      </c>
      <c r="N41" s="11">
        <f t="shared" si="5"/>
        <v>903.5677434975507</v>
      </c>
      <c r="O41" s="15">
        <v>1018</v>
      </c>
      <c r="P41" s="11">
        <f t="shared" si="3"/>
        <v>1015.9680638722555</v>
      </c>
      <c r="Q41" s="11">
        <f t="shared" si="3"/>
        <v>1013.9401835052449</v>
      </c>
      <c r="R41" s="11">
        <f t="shared" si="3"/>
        <v>1011.9163508036377</v>
      </c>
    </row>
    <row r="42" spans="1:18" ht="38.25">
      <c r="A42" s="35" t="s">
        <v>263</v>
      </c>
      <c r="B42" s="7" t="s">
        <v>258</v>
      </c>
      <c r="C42" s="15">
        <f t="shared" si="1"/>
        <v>6076</v>
      </c>
      <c r="D42" s="11">
        <f t="shared" si="4"/>
        <v>6015.841584158416</v>
      </c>
      <c r="E42" s="11">
        <f t="shared" si="4"/>
        <v>5956.278796196451</v>
      </c>
      <c r="F42" s="24">
        <f t="shared" si="4"/>
        <v>5897.305738808368</v>
      </c>
      <c r="G42" s="33">
        <v>1149</v>
      </c>
      <c r="H42" s="33">
        <v>1147</v>
      </c>
      <c r="I42" s="33">
        <v>1145</v>
      </c>
      <c r="J42" s="33">
        <v>1144</v>
      </c>
      <c r="K42" s="22">
        <v>98</v>
      </c>
      <c r="L42" s="11">
        <f t="shared" si="5"/>
        <v>97.80439121756487</v>
      </c>
      <c r="M42" s="11">
        <f t="shared" si="5"/>
        <v>97.60917287182123</v>
      </c>
      <c r="N42" s="11">
        <f t="shared" si="5"/>
        <v>97.41434418345432</v>
      </c>
      <c r="O42" s="15">
        <v>332</v>
      </c>
      <c r="P42" s="11">
        <f t="shared" si="3"/>
        <v>331.3373253493014</v>
      </c>
      <c r="Q42" s="11">
        <f t="shared" si="3"/>
        <v>330.6759734024964</v>
      </c>
      <c r="R42" s="11">
        <f t="shared" si="3"/>
        <v>330.0159415194575</v>
      </c>
    </row>
    <row r="43" spans="1:18" ht="38.25">
      <c r="A43" s="35" t="s">
        <v>264</v>
      </c>
      <c r="B43" s="7" t="s">
        <v>258</v>
      </c>
      <c r="C43" s="15">
        <f t="shared" si="1"/>
        <v>1116</v>
      </c>
      <c r="D43" s="11">
        <f t="shared" si="4"/>
        <v>1104.950495049505</v>
      </c>
      <c r="E43" s="11">
        <f t="shared" si="4"/>
        <v>1094.0103911381236</v>
      </c>
      <c r="F43" s="24">
        <f t="shared" si="4"/>
        <v>1083.178605087251</v>
      </c>
      <c r="G43" s="33">
        <v>428</v>
      </c>
      <c r="H43" s="33">
        <v>427</v>
      </c>
      <c r="I43" s="33">
        <v>427</v>
      </c>
      <c r="J43" s="33">
        <v>426</v>
      </c>
      <c r="K43" s="22">
        <v>18</v>
      </c>
      <c r="L43" s="11">
        <f t="shared" si="5"/>
        <v>17.964071856287426</v>
      </c>
      <c r="M43" s="11">
        <f t="shared" si="5"/>
        <v>17.92821542543655</v>
      </c>
      <c r="N43" s="11">
        <f t="shared" si="5"/>
        <v>17.892430564307936</v>
      </c>
      <c r="O43" s="15">
        <v>21</v>
      </c>
      <c r="P43" s="11">
        <f t="shared" si="3"/>
        <v>20.95808383233533</v>
      </c>
      <c r="Q43" s="11">
        <f t="shared" si="3"/>
        <v>20.916251329675976</v>
      </c>
      <c r="R43" s="11">
        <f t="shared" si="3"/>
        <v>20.874502325025926</v>
      </c>
    </row>
    <row r="44" spans="1:18" ht="25.5">
      <c r="A44" s="35" t="s">
        <v>265</v>
      </c>
      <c r="B44" s="7" t="s">
        <v>258</v>
      </c>
      <c r="C44" s="15">
        <f t="shared" si="1"/>
        <v>29822</v>
      </c>
      <c r="D44" s="11">
        <f t="shared" si="4"/>
        <v>29526.73267326733</v>
      </c>
      <c r="E44" s="11">
        <f t="shared" si="4"/>
        <v>29234.388785413197</v>
      </c>
      <c r="F44" s="24">
        <f t="shared" si="4"/>
        <v>28944.939391498214</v>
      </c>
      <c r="G44" s="33">
        <v>4478</v>
      </c>
      <c r="H44" s="33">
        <v>4472</v>
      </c>
      <c r="I44" s="33">
        <v>4466</v>
      </c>
      <c r="J44" s="33">
        <v>4459</v>
      </c>
      <c r="K44" s="22">
        <v>481</v>
      </c>
      <c r="L44" s="11">
        <f t="shared" si="5"/>
        <v>480.03992015968066</v>
      </c>
      <c r="M44" s="11">
        <f t="shared" si="5"/>
        <v>479.0817566463879</v>
      </c>
      <c r="N44" s="11">
        <f t="shared" si="5"/>
        <v>478.12550563511763</v>
      </c>
      <c r="O44" s="15">
        <v>865</v>
      </c>
      <c r="P44" s="11">
        <f t="shared" si="3"/>
        <v>863.2734530938123</v>
      </c>
      <c r="Q44" s="11">
        <f t="shared" si="3"/>
        <v>861.5503523890343</v>
      </c>
      <c r="R44" s="11">
        <f t="shared" si="3"/>
        <v>859.8306910070203</v>
      </c>
    </row>
    <row r="45" spans="1:18" ht="25.5">
      <c r="A45" s="35" t="s">
        <v>266</v>
      </c>
      <c r="B45" s="7" t="s">
        <v>258</v>
      </c>
      <c r="C45" s="15">
        <f t="shared" si="1"/>
        <v>7068</v>
      </c>
      <c r="D45" s="11">
        <f t="shared" si="4"/>
        <v>6998.019801980198</v>
      </c>
      <c r="E45" s="11">
        <f t="shared" si="4"/>
        <v>6928.732477208117</v>
      </c>
      <c r="F45" s="24">
        <f t="shared" si="4"/>
        <v>6860.1311655525915</v>
      </c>
      <c r="G45" s="33">
        <v>1694</v>
      </c>
      <c r="H45" s="33">
        <v>1692</v>
      </c>
      <c r="I45" s="33">
        <v>1690</v>
      </c>
      <c r="J45" s="33">
        <v>1687</v>
      </c>
      <c r="K45" s="22">
        <v>114</v>
      </c>
      <c r="L45" s="11">
        <f t="shared" si="5"/>
        <v>113.77245508982035</v>
      </c>
      <c r="M45" s="11">
        <f t="shared" si="5"/>
        <v>113.54536436109815</v>
      </c>
      <c r="N45" s="11">
        <f t="shared" si="5"/>
        <v>113.31872690728359</v>
      </c>
      <c r="O45" s="15">
        <v>483</v>
      </c>
      <c r="P45" s="11">
        <f t="shared" si="3"/>
        <v>482.03592814371257</v>
      </c>
      <c r="Q45" s="11">
        <f t="shared" si="3"/>
        <v>481.0737805825475</v>
      </c>
      <c r="R45" s="11">
        <f t="shared" si="3"/>
        <v>480.1135534755963</v>
      </c>
    </row>
    <row r="46" spans="1:18" ht="25.5">
      <c r="A46" s="35" t="s">
        <v>267</v>
      </c>
      <c r="B46" s="7" t="s">
        <v>258</v>
      </c>
      <c r="C46" s="15">
        <f t="shared" si="1"/>
        <v>0</v>
      </c>
      <c r="D46" s="11">
        <f t="shared" si="4"/>
        <v>0</v>
      </c>
      <c r="E46" s="11">
        <f t="shared" si="4"/>
        <v>0</v>
      </c>
      <c r="F46" s="24">
        <f t="shared" si="4"/>
        <v>0</v>
      </c>
      <c r="G46" s="33">
        <v>928</v>
      </c>
      <c r="H46" s="33">
        <v>926</v>
      </c>
      <c r="I46" s="33">
        <v>924</v>
      </c>
      <c r="J46" s="33">
        <v>922</v>
      </c>
      <c r="K46" s="22">
        <v>0</v>
      </c>
      <c r="L46" s="11">
        <f t="shared" si="5"/>
        <v>0</v>
      </c>
      <c r="M46" s="11">
        <f t="shared" si="5"/>
        <v>0</v>
      </c>
      <c r="N46" s="11">
        <f t="shared" si="5"/>
        <v>0</v>
      </c>
      <c r="O46" s="15">
        <v>928</v>
      </c>
      <c r="P46" s="11">
        <f t="shared" si="3"/>
        <v>926.1477045908183</v>
      </c>
      <c r="Q46" s="11">
        <f t="shared" si="3"/>
        <v>924.2991063780622</v>
      </c>
      <c r="R46" s="11">
        <f t="shared" si="3"/>
        <v>922.454197982098</v>
      </c>
    </row>
    <row r="47" spans="1:18" ht="25.5">
      <c r="A47" s="35" t="s">
        <v>268</v>
      </c>
      <c r="B47" s="7" t="s">
        <v>258</v>
      </c>
      <c r="C47" s="15">
        <f t="shared" si="1"/>
        <v>0</v>
      </c>
      <c r="D47" s="11">
        <f t="shared" si="4"/>
        <v>0</v>
      </c>
      <c r="E47" s="11">
        <f t="shared" si="4"/>
        <v>0</v>
      </c>
      <c r="F47" s="24">
        <f t="shared" si="4"/>
        <v>0</v>
      </c>
      <c r="G47" s="33">
        <v>967</v>
      </c>
      <c r="H47" s="33">
        <v>965</v>
      </c>
      <c r="I47" s="33">
        <v>963</v>
      </c>
      <c r="J47" s="33">
        <v>961</v>
      </c>
      <c r="K47" s="22">
        <v>0</v>
      </c>
      <c r="L47" s="11">
        <f t="shared" si="5"/>
        <v>0</v>
      </c>
      <c r="M47" s="11">
        <f t="shared" si="5"/>
        <v>0</v>
      </c>
      <c r="N47" s="11">
        <f t="shared" si="5"/>
        <v>0</v>
      </c>
      <c r="O47" s="15">
        <v>967</v>
      </c>
      <c r="P47" s="11">
        <f t="shared" si="3"/>
        <v>965.0698602794412</v>
      </c>
      <c r="Q47" s="11">
        <f t="shared" si="3"/>
        <v>963.1435731331749</v>
      </c>
      <c r="R47" s="11">
        <f t="shared" si="3"/>
        <v>961.221130871432</v>
      </c>
    </row>
    <row r="48" spans="1:18" ht="38.25">
      <c r="A48" s="35" t="s">
        <v>269</v>
      </c>
      <c r="B48" s="7" t="s">
        <v>258</v>
      </c>
      <c r="C48" s="15">
        <f t="shared" si="1"/>
        <v>66588</v>
      </c>
      <c r="D48" s="11">
        <f t="shared" si="4"/>
        <v>65928.71287128713</v>
      </c>
      <c r="E48" s="11">
        <f t="shared" si="4"/>
        <v>65275.95333790805</v>
      </c>
      <c r="F48" s="24">
        <f t="shared" si="4"/>
        <v>64629.65677020599</v>
      </c>
      <c r="G48" s="33">
        <v>4718</v>
      </c>
      <c r="H48" s="33">
        <v>4712</v>
      </c>
      <c r="I48" s="33">
        <v>4705</v>
      </c>
      <c r="J48" s="33">
        <v>4699</v>
      </c>
      <c r="K48" s="22">
        <v>1074</v>
      </c>
      <c r="L48" s="11">
        <f t="shared" si="5"/>
        <v>1071.8562874251497</v>
      </c>
      <c r="M48" s="11">
        <f t="shared" si="5"/>
        <v>1069.7168537177142</v>
      </c>
      <c r="N48" s="11">
        <f t="shared" si="5"/>
        <v>1067.58169033704</v>
      </c>
      <c r="O48" s="15">
        <v>65</v>
      </c>
      <c r="P48" s="11">
        <f t="shared" si="3"/>
        <v>64.87025948103792</v>
      </c>
      <c r="Q48" s="11">
        <f t="shared" si="3"/>
        <v>64.74077792518754</v>
      </c>
      <c r="R48" s="11">
        <f t="shared" si="3"/>
        <v>64.61155481555643</v>
      </c>
    </row>
    <row r="49" spans="1:18" ht="38.25">
      <c r="A49" s="35" t="s">
        <v>270</v>
      </c>
      <c r="B49" s="7" t="s">
        <v>258</v>
      </c>
      <c r="C49" s="15">
        <f t="shared" si="1"/>
        <v>35154</v>
      </c>
      <c r="D49" s="11">
        <f t="shared" si="4"/>
        <v>34805.94059405941</v>
      </c>
      <c r="E49" s="11">
        <f t="shared" si="4"/>
        <v>34461.3273208509</v>
      </c>
      <c r="F49" s="24">
        <f t="shared" si="4"/>
        <v>34120.12606024841</v>
      </c>
      <c r="G49" s="33">
        <v>4051</v>
      </c>
      <c r="H49" s="33">
        <v>4045</v>
      </c>
      <c r="I49" s="33">
        <v>4040</v>
      </c>
      <c r="J49" s="33">
        <v>4035</v>
      </c>
      <c r="K49" s="22">
        <v>567</v>
      </c>
      <c r="L49" s="11">
        <f t="shared" si="5"/>
        <v>565.8682634730538</v>
      </c>
      <c r="M49" s="11">
        <f t="shared" si="5"/>
        <v>564.7387859012514</v>
      </c>
      <c r="N49" s="11">
        <f t="shared" si="5"/>
        <v>563.6115627757</v>
      </c>
      <c r="O49" s="15">
        <v>35</v>
      </c>
      <c r="P49" s="11">
        <f t="shared" si="3"/>
        <v>34.930139720558884</v>
      </c>
      <c r="Q49" s="11">
        <f t="shared" si="3"/>
        <v>34.8604188827933</v>
      </c>
      <c r="R49" s="11">
        <f t="shared" si="3"/>
        <v>34.790837208376544</v>
      </c>
    </row>
    <row r="50" spans="1:18" ht="25.5">
      <c r="A50" s="35" t="s">
        <v>271</v>
      </c>
      <c r="B50" s="7" t="s">
        <v>258</v>
      </c>
      <c r="C50" s="15">
        <f t="shared" si="1"/>
        <v>5084</v>
      </c>
      <c r="D50" s="11">
        <f t="shared" si="4"/>
        <v>5033.663366336634</v>
      </c>
      <c r="E50" s="11">
        <f t="shared" si="4"/>
        <v>4983.825115184786</v>
      </c>
      <c r="F50" s="24">
        <f t="shared" si="4"/>
        <v>4934.4803120641445</v>
      </c>
      <c r="G50" s="33">
        <v>482</v>
      </c>
      <c r="H50" s="33">
        <v>481</v>
      </c>
      <c r="I50" s="33">
        <v>481</v>
      </c>
      <c r="J50" s="33">
        <v>480</v>
      </c>
      <c r="K50" s="22">
        <v>82</v>
      </c>
      <c r="L50" s="11">
        <f t="shared" si="5"/>
        <v>81.83632734530939</v>
      </c>
      <c r="M50" s="11">
        <f t="shared" si="5"/>
        <v>81.6729813825443</v>
      </c>
      <c r="N50" s="11">
        <f t="shared" si="5"/>
        <v>81.50996145962505</v>
      </c>
      <c r="O50" s="15">
        <v>105</v>
      </c>
      <c r="P50" s="11">
        <f t="shared" si="3"/>
        <v>104.79041916167665</v>
      </c>
      <c r="Q50" s="11">
        <f t="shared" si="3"/>
        <v>104.58125664837989</v>
      </c>
      <c r="R50" s="11">
        <f t="shared" si="3"/>
        <v>104.37251162512963</v>
      </c>
    </row>
    <row r="51" spans="1:18" ht="25.5">
      <c r="A51" s="35" t="s">
        <v>272</v>
      </c>
      <c r="B51" s="7" t="s">
        <v>258</v>
      </c>
      <c r="C51" s="15">
        <f t="shared" si="1"/>
        <v>2170</v>
      </c>
      <c r="D51" s="11">
        <f t="shared" si="4"/>
        <v>2148.5148514851485</v>
      </c>
      <c r="E51" s="11">
        <f t="shared" si="4"/>
        <v>2127.2424272130183</v>
      </c>
      <c r="F51" s="24">
        <f t="shared" si="4"/>
        <v>2106.1806210029886</v>
      </c>
      <c r="G51" s="33">
        <v>418</v>
      </c>
      <c r="H51" s="33">
        <v>417</v>
      </c>
      <c r="I51" s="33">
        <v>417</v>
      </c>
      <c r="J51" s="33">
        <v>416</v>
      </c>
      <c r="K51" s="22">
        <v>35</v>
      </c>
      <c r="L51" s="11">
        <f t="shared" si="5"/>
        <v>34.930139720558884</v>
      </c>
      <c r="M51" s="11">
        <f t="shared" si="5"/>
        <v>34.8604188827933</v>
      </c>
      <c r="N51" s="11">
        <f t="shared" si="5"/>
        <v>34.790837208376544</v>
      </c>
      <c r="O51" s="15">
        <v>137</v>
      </c>
      <c r="P51" s="11">
        <f t="shared" si="3"/>
        <v>136.72654690618762</v>
      </c>
      <c r="Q51" s="11">
        <f t="shared" si="3"/>
        <v>136.45363962693375</v>
      </c>
      <c r="R51" s="11">
        <f t="shared" si="3"/>
        <v>136.18127707278816</v>
      </c>
    </row>
    <row r="52" spans="1:18" ht="25.5">
      <c r="A52" s="35" t="s">
        <v>273</v>
      </c>
      <c r="B52" s="7" t="s">
        <v>258</v>
      </c>
      <c r="C52" s="15">
        <f t="shared" si="1"/>
        <v>7006</v>
      </c>
      <c r="D52" s="11">
        <f t="shared" si="4"/>
        <v>6936.633663366337</v>
      </c>
      <c r="E52" s="11">
        <f t="shared" si="4"/>
        <v>6867.954122144888</v>
      </c>
      <c r="F52" s="24">
        <f t="shared" si="4"/>
        <v>6799.9545763810775</v>
      </c>
      <c r="G52" s="33">
        <v>676</v>
      </c>
      <c r="H52" s="33">
        <v>675</v>
      </c>
      <c r="I52" s="33">
        <v>675</v>
      </c>
      <c r="J52" s="33">
        <v>674</v>
      </c>
      <c r="K52" s="22">
        <v>113</v>
      </c>
      <c r="L52" s="11">
        <f t="shared" si="5"/>
        <v>112.77445109780439</v>
      </c>
      <c r="M52" s="11">
        <f t="shared" si="5"/>
        <v>112.54935239301835</v>
      </c>
      <c r="N52" s="11">
        <f t="shared" si="5"/>
        <v>112.32470298704426</v>
      </c>
      <c r="O52" s="15">
        <v>1</v>
      </c>
      <c r="P52" s="11">
        <f t="shared" si="3"/>
        <v>0.998003992015968</v>
      </c>
      <c r="Q52" s="11">
        <f t="shared" si="3"/>
        <v>0.9960119680798084</v>
      </c>
      <c r="R52" s="11">
        <f t="shared" si="3"/>
        <v>0.9940239202393297</v>
      </c>
    </row>
    <row r="53" spans="1:18" ht="25.5">
      <c r="A53" s="35" t="s">
        <v>274</v>
      </c>
      <c r="B53" s="7" t="s">
        <v>258</v>
      </c>
      <c r="C53" s="15">
        <f t="shared" si="1"/>
        <v>8308</v>
      </c>
      <c r="D53" s="11">
        <f t="shared" si="4"/>
        <v>8225.742574257425</v>
      </c>
      <c r="E53" s="11">
        <f t="shared" si="4"/>
        <v>8144.299578472698</v>
      </c>
      <c r="F53" s="24">
        <f t="shared" si="4"/>
        <v>8063.662948982869</v>
      </c>
      <c r="G53" s="33">
        <v>851</v>
      </c>
      <c r="H53" s="33">
        <v>850</v>
      </c>
      <c r="I53" s="33">
        <v>849</v>
      </c>
      <c r="J53" s="33">
        <v>848</v>
      </c>
      <c r="K53" s="22">
        <v>134</v>
      </c>
      <c r="L53" s="11">
        <f t="shared" si="5"/>
        <v>133.7325349301397</v>
      </c>
      <c r="M53" s="11">
        <f t="shared" si="5"/>
        <v>133.4656037226943</v>
      </c>
      <c r="N53" s="11">
        <f t="shared" si="5"/>
        <v>133.19920531207018</v>
      </c>
      <c r="O53" s="15">
        <v>0</v>
      </c>
      <c r="P53" s="11">
        <f t="shared" si="3"/>
        <v>0</v>
      </c>
      <c r="Q53" s="11">
        <f t="shared" si="3"/>
        <v>0</v>
      </c>
      <c r="R53" s="11">
        <f t="shared" si="3"/>
        <v>0</v>
      </c>
    </row>
    <row r="54" spans="1:18" ht="25.5">
      <c r="A54" s="35" t="s">
        <v>275</v>
      </c>
      <c r="B54" s="7" t="s">
        <v>258</v>
      </c>
      <c r="C54" s="15">
        <f t="shared" si="1"/>
        <v>62</v>
      </c>
      <c r="D54" s="11">
        <f t="shared" si="4"/>
        <v>61.386138613861384</v>
      </c>
      <c r="E54" s="11">
        <f t="shared" si="4"/>
        <v>60.77835506322909</v>
      </c>
      <c r="F54" s="24">
        <f t="shared" si="4"/>
        <v>60.17658917151395</v>
      </c>
      <c r="G54" s="33">
        <v>4</v>
      </c>
      <c r="H54" s="33">
        <v>4</v>
      </c>
      <c r="I54" s="33">
        <v>4</v>
      </c>
      <c r="J54" s="33">
        <v>4</v>
      </c>
      <c r="K54" s="22">
        <v>1</v>
      </c>
      <c r="L54" s="11">
        <f t="shared" si="5"/>
        <v>0.998003992015968</v>
      </c>
      <c r="M54" s="11">
        <f t="shared" si="5"/>
        <v>0.9960119680798084</v>
      </c>
      <c r="N54" s="11">
        <f t="shared" si="5"/>
        <v>0.9940239202393297</v>
      </c>
      <c r="O54" s="15">
        <v>0</v>
      </c>
      <c r="P54" s="11">
        <f t="shared" si="3"/>
        <v>0</v>
      </c>
      <c r="Q54" s="11">
        <f t="shared" si="3"/>
        <v>0</v>
      </c>
      <c r="R54" s="11">
        <f t="shared" si="3"/>
        <v>0</v>
      </c>
    </row>
    <row r="55" spans="1:18" ht="25.5">
      <c r="A55" s="35" t="s">
        <v>276</v>
      </c>
      <c r="B55" s="7" t="s">
        <v>258</v>
      </c>
      <c r="C55" s="15">
        <f t="shared" si="1"/>
        <v>0</v>
      </c>
      <c r="D55" s="11">
        <f t="shared" si="4"/>
        <v>0</v>
      </c>
      <c r="E55" s="11">
        <f t="shared" si="4"/>
        <v>0</v>
      </c>
      <c r="F55" s="24">
        <f t="shared" si="4"/>
        <v>0</v>
      </c>
      <c r="G55" s="33">
        <v>1</v>
      </c>
      <c r="H55" s="33">
        <v>1</v>
      </c>
      <c r="I55" s="33">
        <v>1</v>
      </c>
      <c r="J55" s="33">
        <v>1</v>
      </c>
      <c r="K55" s="22">
        <v>0</v>
      </c>
      <c r="L55" s="11">
        <f t="shared" si="5"/>
        <v>0</v>
      </c>
      <c r="M55" s="11">
        <f t="shared" si="5"/>
        <v>0</v>
      </c>
      <c r="N55" s="11">
        <f t="shared" si="5"/>
        <v>0</v>
      </c>
      <c r="O55" s="15">
        <v>0</v>
      </c>
      <c r="P55" s="11">
        <f t="shared" si="3"/>
        <v>0</v>
      </c>
      <c r="Q55" s="11">
        <f t="shared" si="3"/>
        <v>0</v>
      </c>
      <c r="R55" s="11">
        <f t="shared" si="3"/>
        <v>0</v>
      </c>
    </row>
    <row r="56" spans="1:18" ht="25.5">
      <c r="A56" s="35" t="s">
        <v>277</v>
      </c>
      <c r="B56" s="7" t="s">
        <v>258</v>
      </c>
      <c r="C56" s="15">
        <f t="shared" si="1"/>
        <v>0</v>
      </c>
      <c r="D56" s="11">
        <f t="shared" si="4"/>
        <v>0</v>
      </c>
      <c r="E56" s="11">
        <f t="shared" si="4"/>
        <v>0</v>
      </c>
      <c r="F56" s="24">
        <f t="shared" si="4"/>
        <v>0</v>
      </c>
      <c r="G56" s="33">
        <v>0</v>
      </c>
      <c r="H56" s="33">
        <v>0</v>
      </c>
      <c r="I56" s="33">
        <v>0</v>
      </c>
      <c r="J56" s="33">
        <v>0</v>
      </c>
      <c r="K56" s="22">
        <v>0</v>
      </c>
      <c r="L56" s="11">
        <f t="shared" si="5"/>
        <v>0</v>
      </c>
      <c r="M56" s="11">
        <f t="shared" si="5"/>
        <v>0</v>
      </c>
      <c r="N56" s="11">
        <f t="shared" si="5"/>
        <v>0</v>
      </c>
      <c r="O56" s="15">
        <v>0</v>
      </c>
      <c r="P56" s="11">
        <f t="shared" si="3"/>
        <v>0</v>
      </c>
      <c r="Q56" s="11">
        <f t="shared" si="3"/>
        <v>0</v>
      </c>
      <c r="R56" s="11">
        <f t="shared" si="3"/>
        <v>0</v>
      </c>
    </row>
    <row r="57" spans="1:18" ht="25.5">
      <c r="A57" s="35" t="s">
        <v>278</v>
      </c>
      <c r="B57" s="7" t="s">
        <v>258</v>
      </c>
      <c r="C57" s="15">
        <f t="shared" si="1"/>
        <v>0</v>
      </c>
      <c r="D57" s="11">
        <f aca="true" t="shared" si="6" ref="D57:F72">C57/1.01</f>
        <v>0</v>
      </c>
      <c r="E57" s="11">
        <f t="shared" si="6"/>
        <v>0</v>
      </c>
      <c r="F57" s="24">
        <f t="shared" si="6"/>
        <v>0</v>
      </c>
      <c r="G57" s="33">
        <v>1</v>
      </c>
      <c r="H57" s="33">
        <v>1</v>
      </c>
      <c r="I57" s="33">
        <v>1</v>
      </c>
      <c r="J57" s="33">
        <v>1</v>
      </c>
      <c r="K57" s="22">
        <v>0</v>
      </c>
      <c r="L57" s="11">
        <f aca="true" t="shared" si="7" ref="L57:N72">K57/1.002</f>
        <v>0</v>
      </c>
      <c r="M57" s="11">
        <f t="shared" si="7"/>
        <v>0</v>
      </c>
      <c r="N57" s="11">
        <f t="shared" si="7"/>
        <v>0</v>
      </c>
      <c r="O57" s="15">
        <v>0</v>
      </c>
      <c r="P57" s="11">
        <f t="shared" si="3"/>
        <v>0</v>
      </c>
      <c r="Q57" s="11">
        <f t="shared" si="3"/>
        <v>0</v>
      </c>
      <c r="R57" s="11">
        <f t="shared" si="3"/>
        <v>0</v>
      </c>
    </row>
    <row r="58" spans="1:18" ht="25.5">
      <c r="A58" s="6" t="s">
        <v>110</v>
      </c>
      <c r="B58" s="7" t="s">
        <v>258</v>
      </c>
      <c r="C58" s="15">
        <f t="shared" si="1"/>
        <v>7068</v>
      </c>
      <c r="D58" s="11">
        <f t="shared" si="6"/>
        <v>6998.019801980198</v>
      </c>
      <c r="E58" s="11">
        <f t="shared" si="6"/>
        <v>6928.732477208117</v>
      </c>
      <c r="F58" s="24">
        <f t="shared" si="6"/>
        <v>6860.1311655525915</v>
      </c>
      <c r="G58" s="33">
        <v>582</v>
      </c>
      <c r="H58" s="33">
        <v>581</v>
      </c>
      <c r="I58" s="33">
        <v>580</v>
      </c>
      <c r="J58" s="33">
        <v>579</v>
      </c>
      <c r="K58" s="22">
        <v>114</v>
      </c>
      <c r="L58" s="11">
        <f t="shared" si="7"/>
        <v>113.77245508982035</v>
      </c>
      <c r="M58" s="11">
        <f t="shared" si="7"/>
        <v>113.54536436109815</v>
      </c>
      <c r="N58" s="11">
        <f t="shared" si="7"/>
        <v>113.31872690728359</v>
      </c>
      <c r="O58" s="15">
        <v>88</v>
      </c>
      <c r="P58" s="11">
        <f t="shared" si="3"/>
        <v>87.82435129740519</v>
      </c>
      <c r="Q58" s="11">
        <f t="shared" si="3"/>
        <v>87.64905319102314</v>
      </c>
      <c r="R58" s="11">
        <f t="shared" si="3"/>
        <v>87.47410498106102</v>
      </c>
    </row>
    <row r="59" spans="1:18" ht="25.5">
      <c r="A59" s="6" t="s">
        <v>111</v>
      </c>
      <c r="B59" s="7" t="s">
        <v>258</v>
      </c>
      <c r="C59" s="15">
        <f t="shared" si="1"/>
        <v>4898</v>
      </c>
      <c r="D59" s="11">
        <f t="shared" si="6"/>
        <v>4849.504950495049</v>
      </c>
      <c r="E59" s="11">
        <f t="shared" si="6"/>
        <v>4801.490049995098</v>
      </c>
      <c r="F59" s="24">
        <f t="shared" si="6"/>
        <v>4753.9505445496025</v>
      </c>
      <c r="G59" s="33">
        <v>474</v>
      </c>
      <c r="H59" s="33">
        <v>473</v>
      </c>
      <c r="I59" s="33">
        <v>473</v>
      </c>
      <c r="J59" s="33">
        <v>472</v>
      </c>
      <c r="K59" s="22">
        <v>79</v>
      </c>
      <c r="L59" s="11">
        <f t="shared" si="7"/>
        <v>78.84231536926147</v>
      </c>
      <c r="M59" s="11">
        <f t="shared" si="7"/>
        <v>78.68494547830485</v>
      </c>
      <c r="N59" s="11">
        <f t="shared" si="7"/>
        <v>78.52788969890705</v>
      </c>
      <c r="O59" s="15">
        <v>73</v>
      </c>
      <c r="P59" s="11">
        <f t="shared" si="3"/>
        <v>72.85429141716567</v>
      </c>
      <c r="Q59" s="11">
        <f t="shared" si="3"/>
        <v>72.70887366982602</v>
      </c>
      <c r="R59" s="11">
        <f t="shared" si="3"/>
        <v>72.56374617747107</v>
      </c>
    </row>
    <row r="60" spans="1:18" ht="25.5">
      <c r="A60" s="6" t="s">
        <v>112</v>
      </c>
      <c r="B60" s="7" t="s">
        <v>258</v>
      </c>
      <c r="C60" s="15">
        <f t="shared" si="1"/>
        <v>22258</v>
      </c>
      <c r="D60" s="11">
        <f t="shared" si="6"/>
        <v>22037.62376237624</v>
      </c>
      <c r="E60" s="11">
        <f t="shared" si="6"/>
        <v>21819.429467699247</v>
      </c>
      <c r="F60" s="24">
        <f t="shared" si="6"/>
        <v>21603.395512573512</v>
      </c>
      <c r="G60" s="33">
        <v>2542</v>
      </c>
      <c r="H60" s="33">
        <v>2538</v>
      </c>
      <c r="I60" s="33">
        <v>2535</v>
      </c>
      <c r="J60" s="33">
        <v>2531</v>
      </c>
      <c r="K60" s="22">
        <v>359</v>
      </c>
      <c r="L60" s="11">
        <f t="shared" si="7"/>
        <v>358.28343313373256</v>
      </c>
      <c r="M60" s="11">
        <f t="shared" si="7"/>
        <v>357.56829654065126</v>
      </c>
      <c r="N60" s="11">
        <f t="shared" si="7"/>
        <v>356.85458736591943</v>
      </c>
      <c r="O60" s="15">
        <v>413</v>
      </c>
      <c r="P60" s="11">
        <f aca="true" t="shared" si="8" ref="P60:R75">O60/1.002</f>
        <v>412.1756487025948</v>
      </c>
      <c r="Q60" s="11">
        <f t="shared" si="8"/>
        <v>411.3529428169609</v>
      </c>
      <c r="R60" s="11">
        <f t="shared" si="8"/>
        <v>410.5318790588432</v>
      </c>
    </row>
    <row r="61" spans="1:18" ht="25.5">
      <c r="A61" s="6" t="s">
        <v>113</v>
      </c>
      <c r="B61" s="7" t="s">
        <v>258</v>
      </c>
      <c r="C61" s="15">
        <f t="shared" si="1"/>
        <v>15314</v>
      </c>
      <c r="D61" s="11">
        <f t="shared" si="6"/>
        <v>15162.376237623763</v>
      </c>
      <c r="E61" s="11">
        <f t="shared" si="6"/>
        <v>15012.253700617586</v>
      </c>
      <c r="F61" s="24">
        <f t="shared" si="6"/>
        <v>14863.617525363947</v>
      </c>
      <c r="G61" s="33">
        <v>1998</v>
      </c>
      <c r="H61" s="33">
        <v>1995</v>
      </c>
      <c r="I61" s="33">
        <v>1992</v>
      </c>
      <c r="J61" s="33">
        <v>1989</v>
      </c>
      <c r="K61" s="22">
        <v>247</v>
      </c>
      <c r="L61" s="11">
        <f t="shared" si="7"/>
        <v>246.50698602794412</v>
      </c>
      <c r="M61" s="11">
        <f t="shared" si="7"/>
        <v>246.0149561157127</v>
      </c>
      <c r="N61" s="11">
        <f t="shared" si="7"/>
        <v>245.52390829911445</v>
      </c>
      <c r="O61" s="15">
        <v>334</v>
      </c>
      <c r="P61" s="11">
        <f t="shared" si="8"/>
        <v>333.3333333333333</v>
      </c>
      <c r="Q61" s="11">
        <f t="shared" si="8"/>
        <v>332.667997338656</v>
      </c>
      <c r="R61" s="11">
        <f t="shared" si="8"/>
        <v>332.0039893599361</v>
      </c>
    </row>
    <row r="62" spans="1:18" ht="25.5">
      <c r="A62" s="6" t="s">
        <v>114</v>
      </c>
      <c r="B62" s="7" t="s">
        <v>258</v>
      </c>
      <c r="C62" s="15">
        <f t="shared" si="1"/>
        <v>19716</v>
      </c>
      <c r="D62" s="11">
        <f t="shared" si="6"/>
        <v>19520.79207920792</v>
      </c>
      <c r="E62" s="11">
        <f t="shared" si="6"/>
        <v>19327.516910106853</v>
      </c>
      <c r="F62" s="24">
        <f t="shared" si="6"/>
        <v>19136.15535654144</v>
      </c>
      <c r="G62" s="33">
        <v>2420</v>
      </c>
      <c r="H62" s="33">
        <v>2417</v>
      </c>
      <c r="I62" s="33">
        <v>2414</v>
      </c>
      <c r="J62" s="33">
        <v>2411</v>
      </c>
      <c r="K62" s="22">
        <v>318</v>
      </c>
      <c r="L62" s="11">
        <f t="shared" si="7"/>
        <v>317.36526946107784</v>
      </c>
      <c r="M62" s="11">
        <f t="shared" si="7"/>
        <v>316.7318058493791</v>
      </c>
      <c r="N62" s="11">
        <f t="shared" si="7"/>
        <v>316.0996066361069</v>
      </c>
      <c r="O62" s="15">
        <v>377</v>
      </c>
      <c r="P62" s="11">
        <f t="shared" si="8"/>
        <v>376.24750499001993</v>
      </c>
      <c r="Q62" s="11">
        <f t="shared" si="8"/>
        <v>375.4965119660878</v>
      </c>
      <c r="R62" s="11">
        <f t="shared" si="8"/>
        <v>374.74701793022734</v>
      </c>
    </row>
    <row r="63" spans="1:18" ht="25.5">
      <c r="A63" s="6" t="s">
        <v>115</v>
      </c>
      <c r="B63" s="7" t="s">
        <v>258</v>
      </c>
      <c r="C63" s="15">
        <f t="shared" si="1"/>
        <v>13454</v>
      </c>
      <c r="D63" s="11">
        <f t="shared" si="6"/>
        <v>13320.79207920792</v>
      </c>
      <c r="E63" s="11">
        <f t="shared" si="6"/>
        <v>13188.903048720713</v>
      </c>
      <c r="F63" s="24">
        <f t="shared" si="6"/>
        <v>13058.319850218528</v>
      </c>
      <c r="G63" s="33">
        <v>2219</v>
      </c>
      <c r="H63" s="33">
        <v>2216</v>
      </c>
      <c r="I63" s="33">
        <v>2213</v>
      </c>
      <c r="J63" s="33">
        <v>2210</v>
      </c>
      <c r="K63" s="22">
        <v>217</v>
      </c>
      <c r="L63" s="11">
        <f t="shared" si="7"/>
        <v>216.56686626746506</v>
      </c>
      <c r="M63" s="11">
        <f t="shared" si="7"/>
        <v>216.13459707331842</v>
      </c>
      <c r="N63" s="11">
        <f t="shared" si="7"/>
        <v>215.70319069193454</v>
      </c>
      <c r="O63" s="15">
        <v>403</v>
      </c>
      <c r="P63" s="11">
        <f t="shared" si="8"/>
        <v>402.1956087824351</v>
      </c>
      <c r="Q63" s="11">
        <f t="shared" si="8"/>
        <v>401.3928231361628</v>
      </c>
      <c r="R63" s="11">
        <f t="shared" si="8"/>
        <v>400.5916398564499</v>
      </c>
    </row>
    <row r="64" spans="1:18" ht="25.5">
      <c r="A64" s="6" t="s">
        <v>116</v>
      </c>
      <c r="B64" s="7" t="s">
        <v>258</v>
      </c>
      <c r="C64" s="15">
        <f t="shared" si="1"/>
        <v>15748</v>
      </c>
      <c r="D64" s="11">
        <f t="shared" si="6"/>
        <v>15592.079207920791</v>
      </c>
      <c r="E64" s="11">
        <f t="shared" si="6"/>
        <v>15437.702186060189</v>
      </c>
      <c r="F64" s="24">
        <f t="shared" si="6"/>
        <v>15284.853649564544</v>
      </c>
      <c r="G64" s="33">
        <v>2264</v>
      </c>
      <c r="H64" s="33">
        <v>2261</v>
      </c>
      <c r="I64" s="33">
        <v>2258</v>
      </c>
      <c r="J64" s="33">
        <v>2255</v>
      </c>
      <c r="K64" s="22">
        <v>254</v>
      </c>
      <c r="L64" s="11">
        <f t="shared" si="7"/>
        <v>253.49301397205588</v>
      </c>
      <c r="M64" s="11">
        <f t="shared" si="7"/>
        <v>252.98703989227133</v>
      </c>
      <c r="N64" s="11">
        <f t="shared" si="7"/>
        <v>252.48207574078975</v>
      </c>
      <c r="O64" s="15">
        <v>362</v>
      </c>
      <c r="P64" s="11">
        <f t="shared" si="8"/>
        <v>361.27744510978044</v>
      </c>
      <c r="Q64" s="11">
        <f t="shared" si="8"/>
        <v>360.55633244489064</v>
      </c>
      <c r="R64" s="11">
        <f t="shared" si="8"/>
        <v>359.83665912663736</v>
      </c>
    </row>
    <row r="65" spans="1:18" ht="25.5">
      <c r="A65" s="6" t="s">
        <v>117</v>
      </c>
      <c r="B65" s="7" t="s">
        <v>258</v>
      </c>
      <c r="C65" s="15">
        <f t="shared" si="1"/>
        <v>12772</v>
      </c>
      <c r="D65" s="11">
        <f t="shared" si="6"/>
        <v>12645.544554455446</v>
      </c>
      <c r="E65" s="11">
        <f t="shared" si="6"/>
        <v>12520.341143025194</v>
      </c>
      <c r="F65" s="24">
        <f t="shared" si="6"/>
        <v>12396.377369331876</v>
      </c>
      <c r="G65" s="33">
        <v>1946</v>
      </c>
      <c r="H65" s="33">
        <v>1943</v>
      </c>
      <c r="I65" s="33">
        <v>1941</v>
      </c>
      <c r="J65" s="33">
        <v>1938</v>
      </c>
      <c r="K65" s="22">
        <v>206</v>
      </c>
      <c r="L65" s="11">
        <f t="shared" si="7"/>
        <v>205.5888223552894</v>
      </c>
      <c r="M65" s="11">
        <f t="shared" si="7"/>
        <v>205.17846542444053</v>
      </c>
      <c r="N65" s="11">
        <f t="shared" si="7"/>
        <v>204.76892756930192</v>
      </c>
      <c r="O65" s="15">
        <v>325</v>
      </c>
      <c r="P65" s="11">
        <f t="shared" si="8"/>
        <v>324.3512974051896</v>
      </c>
      <c r="Q65" s="11">
        <f t="shared" si="8"/>
        <v>323.70388962593773</v>
      </c>
      <c r="R65" s="11">
        <f t="shared" si="8"/>
        <v>323.05777407778214</v>
      </c>
    </row>
    <row r="66" spans="1:18" ht="25.5">
      <c r="A66" s="6" t="s">
        <v>119</v>
      </c>
      <c r="B66" s="7" t="s">
        <v>258</v>
      </c>
      <c r="C66" s="15">
        <f t="shared" si="1"/>
        <v>17174</v>
      </c>
      <c r="D66" s="11">
        <f t="shared" si="6"/>
        <v>17003.960396039605</v>
      </c>
      <c r="E66" s="11">
        <f t="shared" si="6"/>
        <v>16835.60435251446</v>
      </c>
      <c r="F66" s="24">
        <f t="shared" si="6"/>
        <v>16668.915200509367</v>
      </c>
      <c r="G66" s="33">
        <v>2272</v>
      </c>
      <c r="H66" s="33">
        <v>2269</v>
      </c>
      <c r="I66" s="33">
        <v>2266</v>
      </c>
      <c r="J66" s="33">
        <v>2263</v>
      </c>
      <c r="K66" s="22">
        <v>277</v>
      </c>
      <c r="L66" s="11">
        <f t="shared" si="7"/>
        <v>276.44710578842313</v>
      </c>
      <c r="M66" s="11">
        <f t="shared" si="7"/>
        <v>275.89531515810694</v>
      </c>
      <c r="N66" s="11">
        <f t="shared" si="7"/>
        <v>275.34462590629437</v>
      </c>
      <c r="O66" s="15">
        <v>343</v>
      </c>
      <c r="P66" s="11">
        <f t="shared" si="8"/>
        <v>342.31536926147703</v>
      </c>
      <c r="Q66" s="11">
        <f t="shared" si="8"/>
        <v>341.63210505137425</v>
      </c>
      <c r="R66" s="11">
        <f t="shared" si="8"/>
        <v>340.95020464209006</v>
      </c>
    </row>
    <row r="67" spans="1:18" ht="25.5">
      <c r="A67" s="6" t="s">
        <v>118</v>
      </c>
      <c r="B67" s="7" t="s">
        <v>258</v>
      </c>
      <c r="C67" s="15">
        <f t="shared" si="1"/>
        <v>14570</v>
      </c>
      <c r="D67" s="11">
        <f t="shared" si="6"/>
        <v>14425.742574257425</v>
      </c>
      <c r="E67" s="11">
        <f t="shared" si="6"/>
        <v>14282.913439858836</v>
      </c>
      <c r="F67" s="24">
        <f t="shared" si="6"/>
        <v>14141.498455305778</v>
      </c>
      <c r="G67" s="33">
        <v>1874</v>
      </c>
      <c r="H67" s="33">
        <v>1872</v>
      </c>
      <c r="I67" s="33">
        <v>1869</v>
      </c>
      <c r="J67" s="33">
        <v>1866</v>
      </c>
      <c r="K67" s="22">
        <v>235</v>
      </c>
      <c r="L67" s="11">
        <f t="shared" si="7"/>
        <v>234.5309381237525</v>
      </c>
      <c r="M67" s="11">
        <f t="shared" si="7"/>
        <v>234.062812498755</v>
      </c>
      <c r="N67" s="11">
        <f t="shared" si="7"/>
        <v>233.5956212562425</v>
      </c>
      <c r="O67" s="15">
        <v>337</v>
      </c>
      <c r="P67" s="11">
        <f t="shared" si="8"/>
        <v>336.32734530938126</v>
      </c>
      <c r="Q67" s="11">
        <f t="shared" si="8"/>
        <v>335.6560332428955</v>
      </c>
      <c r="R67" s="11">
        <f t="shared" si="8"/>
        <v>334.9860611206542</v>
      </c>
    </row>
    <row r="68" spans="1:18" ht="25.5">
      <c r="A68" s="6" t="s">
        <v>120</v>
      </c>
      <c r="B68" s="7" t="s">
        <v>258</v>
      </c>
      <c r="C68" s="15">
        <f t="shared" si="1"/>
        <v>17546</v>
      </c>
      <c r="D68" s="11">
        <f t="shared" si="6"/>
        <v>17372.27722772277</v>
      </c>
      <c r="E68" s="11">
        <f t="shared" si="6"/>
        <v>17200.27448289383</v>
      </c>
      <c r="F68" s="24">
        <f t="shared" si="6"/>
        <v>17029.974735538446</v>
      </c>
      <c r="G68" s="33">
        <v>2508</v>
      </c>
      <c r="H68" s="33">
        <v>2505</v>
      </c>
      <c r="I68" s="33">
        <v>2501</v>
      </c>
      <c r="J68" s="33">
        <v>2498</v>
      </c>
      <c r="K68" s="22">
        <v>283</v>
      </c>
      <c r="L68" s="11">
        <f t="shared" si="7"/>
        <v>282.43512974051896</v>
      </c>
      <c r="M68" s="11">
        <f t="shared" si="7"/>
        <v>281.87138696658576</v>
      </c>
      <c r="N68" s="11">
        <f t="shared" si="7"/>
        <v>281.3087694277303</v>
      </c>
      <c r="O68" s="15">
        <v>410</v>
      </c>
      <c r="P68" s="11">
        <f t="shared" si="8"/>
        <v>409.1816367265469</v>
      </c>
      <c r="Q68" s="11">
        <f t="shared" si="8"/>
        <v>408.3649069127215</v>
      </c>
      <c r="R68" s="11">
        <f t="shared" si="8"/>
        <v>407.54980729812524</v>
      </c>
    </row>
    <row r="69" spans="1:18" ht="25.5">
      <c r="A69" s="6" t="s">
        <v>121</v>
      </c>
      <c r="B69" s="7" t="s">
        <v>258</v>
      </c>
      <c r="C69" s="15">
        <f t="shared" si="1"/>
        <v>13764</v>
      </c>
      <c r="D69" s="11">
        <f t="shared" si="6"/>
        <v>13627.722772277228</v>
      </c>
      <c r="E69" s="11">
        <f t="shared" si="6"/>
        <v>13492.794824036859</v>
      </c>
      <c r="F69" s="24">
        <f t="shared" si="6"/>
        <v>13359.202796076097</v>
      </c>
      <c r="G69" s="33">
        <v>1881</v>
      </c>
      <c r="H69" s="33">
        <v>1878</v>
      </c>
      <c r="I69" s="33">
        <v>1876</v>
      </c>
      <c r="J69" s="33">
        <v>1873</v>
      </c>
      <c r="K69" s="22">
        <v>222</v>
      </c>
      <c r="L69" s="11">
        <f t="shared" si="7"/>
        <v>221.5568862275449</v>
      </c>
      <c r="M69" s="11">
        <f t="shared" si="7"/>
        <v>221.11465691371748</v>
      </c>
      <c r="N69" s="11">
        <f t="shared" si="7"/>
        <v>220.6733102931312</v>
      </c>
      <c r="O69" s="15">
        <v>350</v>
      </c>
      <c r="P69" s="11">
        <f t="shared" si="8"/>
        <v>349.30139720558884</v>
      </c>
      <c r="Q69" s="11">
        <f t="shared" si="8"/>
        <v>348.604188827933</v>
      </c>
      <c r="R69" s="11">
        <f t="shared" si="8"/>
        <v>347.90837208376547</v>
      </c>
    </row>
    <row r="70" spans="1:18" ht="25.5">
      <c r="A70" s="6" t="s">
        <v>122</v>
      </c>
      <c r="B70" s="7" t="s">
        <v>258</v>
      </c>
      <c r="C70" s="15">
        <f t="shared" si="1"/>
        <v>21762</v>
      </c>
      <c r="D70" s="11">
        <f t="shared" si="6"/>
        <v>21546.534653465347</v>
      </c>
      <c r="E70" s="11">
        <f t="shared" si="6"/>
        <v>21333.202627193412</v>
      </c>
      <c r="F70" s="24">
        <f t="shared" si="6"/>
        <v>21121.982799201396</v>
      </c>
      <c r="G70" s="33">
        <v>2618</v>
      </c>
      <c r="H70" s="33">
        <v>2614</v>
      </c>
      <c r="I70" s="33">
        <v>2611</v>
      </c>
      <c r="J70" s="33">
        <v>2607</v>
      </c>
      <c r="K70" s="22">
        <v>351</v>
      </c>
      <c r="L70" s="11">
        <f t="shared" si="7"/>
        <v>350.29940119760477</v>
      </c>
      <c r="M70" s="11">
        <f t="shared" si="7"/>
        <v>349.60020079601276</v>
      </c>
      <c r="N70" s="11">
        <f t="shared" si="7"/>
        <v>348.90239600400474</v>
      </c>
      <c r="O70" s="15">
        <v>375</v>
      </c>
      <c r="P70" s="11">
        <f t="shared" si="8"/>
        <v>374.251497005988</v>
      </c>
      <c r="Q70" s="11">
        <f t="shared" si="8"/>
        <v>373.50448802992815</v>
      </c>
      <c r="R70" s="11">
        <f t="shared" si="8"/>
        <v>372.75897008974863</v>
      </c>
    </row>
    <row r="71" spans="1:18" ht="25.5">
      <c r="A71" s="6" t="s">
        <v>123</v>
      </c>
      <c r="B71" s="7" t="s">
        <v>258</v>
      </c>
      <c r="C71" s="15">
        <f t="shared" si="1"/>
        <v>15748</v>
      </c>
      <c r="D71" s="11">
        <f t="shared" si="6"/>
        <v>15592.079207920791</v>
      </c>
      <c r="E71" s="11">
        <f t="shared" si="6"/>
        <v>15437.702186060189</v>
      </c>
      <c r="F71" s="24">
        <f t="shared" si="6"/>
        <v>15284.853649564544</v>
      </c>
      <c r="G71" s="33">
        <v>1948</v>
      </c>
      <c r="H71" s="33">
        <v>1945</v>
      </c>
      <c r="I71" s="33">
        <v>1943</v>
      </c>
      <c r="J71" s="33">
        <v>1940</v>
      </c>
      <c r="K71" s="22">
        <v>254</v>
      </c>
      <c r="L71" s="11">
        <f t="shared" si="7"/>
        <v>253.49301397205588</v>
      </c>
      <c r="M71" s="11">
        <f t="shared" si="7"/>
        <v>252.98703989227133</v>
      </c>
      <c r="N71" s="11">
        <f t="shared" si="7"/>
        <v>252.48207574078975</v>
      </c>
      <c r="O71" s="15">
        <v>365</v>
      </c>
      <c r="P71" s="11">
        <f t="shared" si="8"/>
        <v>364.27145708582833</v>
      </c>
      <c r="Q71" s="11">
        <f t="shared" si="8"/>
        <v>363.5443683491301</v>
      </c>
      <c r="R71" s="11">
        <f t="shared" si="8"/>
        <v>362.81873088735534</v>
      </c>
    </row>
    <row r="72" spans="1:18" ht="25.5">
      <c r="A72" s="6" t="s">
        <v>124</v>
      </c>
      <c r="B72" s="7" t="s">
        <v>258</v>
      </c>
      <c r="C72" s="15">
        <f t="shared" si="1"/>
        <v>20398</v>
      </c>
      <c r="D72" s="11">
        <f t="shared" si="6"/>
        <v>20196.039603960395</v>
      </c>
      <c r="E72" s="11">
        <f t="shared" si="6"/>
        <v>19996.07881580237</v>
      </c>
      <c r="F72" s="24">
        <f t="shared" si="6"/>
        <v>19798.09783742809</v>
      </c>
      <c r="G72" s="33">
        <v>2523</v>
      </c>
      <c r="H72" s="33">
        <v>2520</v>
      </c>
      <c r="I72" s="33">
        <v>2516</v>
      </c>
      <c r="J72" s="33">
        <v>2513</v>
      </c>
      <c r="K72" s="22">
        <v>329</v>
      </c>
      <c r="L72" s="11">
        <f t="shared" si="7"/>
        <v>328.34331337325347</v>
      </c>
      <c r="M72" s="11">
        <f t="shared" si="7"/>
        <v>327.68793749825693</v>
      </c>
      <c r="N72" s="11">
        <f t="shared" si="7"/>
        <v>327.03386975873946</v>
      </c>
      <c r="O72" s="15">
        <v>424</v>
      </c>
      <c r="P72" s="11">
        <f t="shared" si="8"/>
        <v>423.1536926147705</v>
      </c>
      <c r="Q72" s="11">
        <f t="shared" si="8"/>
        <v>422.3090744658388</v>
      </c>
      <c r="R72" s="11">
        <f t="shared" si="8"/>
        <v>421.46614218147585</v>
      </c>
    </row>
    <row r="73" spans="1:18" ht="25.5">
      <c r="A73" s="6" t="s">
        <v>125</v>
      </c>
      <c r="B73" s="7" t="s">
        <v>258</v>
      </c>
      <c r="C73" s="15">
        <f t="shared" si="1"/>
        <v>10664</v>
      </c>
      <c r="D73" s="11">
        <f aca="true" t="shared" si="9" ref="D73:F77">C73/1.01</f>
        <v>10558.415841584158</v>
      </c>
      <c r="E73" s="11">
        <f t="shared" si="9"/>
        <v>10453.877070875404</v>
      </c>
      <c r="F73" s="24">
        <f t="shared" si="9"/>
        <v>10350.3733375004</v>
      </c>
      <c r="G73" s="33">
        <v>1581</v>
      </c>
      <c r="H73" s="33">
        <v>1579</v>
      </c>
      <c r="I73" s="33">
        <v>1576</v>
      </c>
      <c r="J73" s="33">
        <v>1574</v>
      </c>
      <c r="K73" s="22">
        <v>172</v>
      </c>
      <c r="L73" s="11">
        <f aca="true" t="shared" si="10" ref="L73:N77">K73/1.002</f>
        <v>171.6566866267465</v>
      </c>
      <c r="M73" s="11">
        <f t="shared" si="10"/>
        <v>171.31405850972706</v>
      </c>
      <c r="N73" s="11">
        <f t="shared" si="10"/>
        <v>170.97211428116472</v>
      </c>
      <c r="O73" s="15">
        <v>313</v>
      </c>
      <c r="P73" s="11">
        <f t="shared" si="8"/>
        <v>312.375249500998</v>
      </c>
      <c r="Q73" s="11">
        <f t="shared" si="8"/>
        <v>311.75174600898004</v>
      </c>
      <c r="R73" s="11">
        <f t="shared" si="8"/>
        <v>311.1294870349102</v>
      </c>
    </row>
    <row r="74" spans="1:18" ht="25.5">
      <c r="A74" s="6" t="s">
        <v>126</v>
      </c>
      <c r="B74" s="7" t="s">
        <v>258</v>
      </c>
      <c r="C74" s="15">
        <f t="shared" si="1"/>
        <v>20088</v>
      </c>
      <c r="D74" s="11">
        <f t="shared" si="9"/>
        <v>19889.10891089109</v>
      </c>
      <c r="E74" s="11">
        <f t="shared" si="9"/>
        <v>19692.187040486227</v>
      </c>
      <c r="F74" s="24">
        <f t="shared" si="9"/>
        <v>19497.214891570522</v>
      </c>
      <c r="G74" s="33">
        <v>2324</v>
      </c>
      <c r="H74" s="33">
        <v>2321</v>
      </c>
      <c r="I74" s="33">
        <v>2318</v>
      </c>
      <c r="J74" s="33">
        <v>2315</v>
      </c>
      <c r="K74" s="22">
        <v>324</v>
      </c>
      <c r="L74" s="11">
        <f t="shared" si="10"/>
        <v>323.3532934131737</v>
      </c>
      <c r="M74" s="11">
        <f t="shared" si="10"/>
        <v>322.707877657858</v>
      </c>
      <c r="N74" s="11">
        <f t="shared" si="10"/>
        <v>322.06375015754287</v>
      </c>
      <c r="O74" s="15">
        <v>387</v>
      </c>
      <c r="P74" s="11">
        <f t="shared" si="8"/>
        <v>386.22754491017963</v>
      </c>
      <c r="Q74" s="11">
        <f t="shared" si="8"/>
        <v>385.45663164688585</v>
      </c>
      <c r="R74" s="11">
        <f t="shared" si="8"/>
        <v>384.68725713262063</v>
      </c>
    </row>
    <row r="75" spans="1:18" ht="25.5">
      <c r="A75" s="6" t="s">
        <v>127</v>
      </c>
      <c r="B75" s="7" t="s">
        <v>258</v>
      </c>
      <c r="C75" s="15">
        <f>K75*62</f>
        <v>7626</v>
      </c>
      <c r="D75" s="11">
        <f t="shared" si="9"/>
        <v>7550.495049504951</v>
      </c>
      <c r="E75" s="11">
        <f t="shared" si="9"/>
        <v>7475.737672777179</v>
      </c>
      <c r="F75" s="24">
        <f t="shared" si="9"/>
        <v>7401.720468096217</v>
      </c>
      <c r="G75" s="33">
        <v>950</v>
      </c>
      <c r="H75" s="33">
        <v>949</v>
      </c>
      <c r="I75" s="33">
        <v>947</v>
      </c>
      <c r="J75" s="33">
        <v>946</v>
      </c>
      <c r="K75" s="22">
        <v>123</v>
      </c>
      <c r="L75" s="11">
        <f t="shared" si="10"/>
        <v>122.75449101796407</v>
      </c>
      <c r="M75" s="11">
        <f t="shared" si="10"/>
        <v>122.50947207381644</v>
      </c>
      <c r="N75" s="11">
        <f t="shared" si="10"/>
        <v>122.26494218943756</v>
      </c>
      <c r="O75" s="15">
        <v>139</v>
      </c>
      <c r="P75" s="11">
        <f t="shared" si="8"/>
        <v>138.72255489021956</v>
      </c>
      <c r="Q75" s="11">
        <f t="shared" si="8"/>
        <v>138.44566356309338</v>
      </c>
      <c r="R75" s="11">
        <f t="shared" si="8"/>
        <v>138.16932491326685</v>
      </c>
    </row>
    <row r="76" spans="1:18" ht="25.5">
      <c r="A76" s="6" t="s">
        <v>128</v>
      </c>
      <c r="B76" s="7" t="s">
        <v>258</v>
      </c>
      <c r="C76" s="15">
        <f>K76*62</f>
        <v>11532</v>
      </c>
      <c r="D76" s="11">
        <f t="shared" si="9"/>
        <v>11417.821782178218</v>
      </c>
      <c r="E76" s="11">
        <f t="shared" si="9"/>
        <v>11304.774041760613</v>
      </c>
      <c r="F76" s="24">
        <f t="shared" si="9"/>
        <v>11192.845585901598</v>
      </c>
      <c r="G76" s="33">
        <v>1212</v>
      </c>
      <c r="H76" s="33">
        <v>1211</v>
      </c>
      <c r="I76" s="33">
        <v>1209</v>
      </c>
      <c r="J76" s="33">
        <v>1208</v>
      </c>
      <c r="K76" s="22">
        <v>186</v>
      </c>
      <c r="L76" s="11">
        <f t="shared" si="10"/>
        <v>185.62874251497007</v>
      </c>
      <c r="M76" s="11">
        <f t="shared" si="10"/>
        <v>185.2582260628444</v>
      </c>
      <c r="N76" s="11">
        <f t="shared" si="10"/>
        <v>184.88844916451535</v>
      </c>
      <c r="O76" s="15">
        <v>94</v>
      </c>
      <c r="P76" s="11">
        <f aca="true" t="shared" si="11" ref="P76:R77">O76/1.002</f>
        <v>93.812375249501</v>
      </c>
      <c r="Q76" s="11">
        <f t="shared" si="11"/>
        <v>93.62512499950199</v>
      </c>
      <c r="R76" s="11">
        <f t="shared" si="11"/>
        <v>93.438248502497</v>
      </c>
    </row>
    <row r="77" spans="1:18" ht="25.5">
      <c r="A77" s="6" t="s">
        <v>129</v>
      </c>
      <c r="B77" s="7" t="s">
        <v>258</v>
      </c>
      <c r="C77" s="15">
        <f>K77*62</f>
        <v>1364</v>
      </c>
      <c r="D77" s="11">
        <f t="shared" si="9"/>
        <v>1350.4950495049504</v>
      </c>
      <c r="E77" s="11">
        <f t="shared" si="9"/>
        <v>1337.12381139104</v>
      </c>
      <c r="F77" s="24">
        <f t="shared" si="9"/>
        <v>1323.884961773307</v>
      </c>
      <c r="G77" s="33">
        <v>178</v>
      </c>
      <c r="H77" s="33">
        <v>178</v>
      </c>
      <c r="I77" s="33">
        <v>177</v>
      </c>
      <c r="J77" s="33">
        <v>177</v>
      </c>
      <c r="K77" s="22">
        <v>22</v>
      </c>
      <c r="L77" s="11">
        <f t="shared" si="10"/>
        <v>21.956087824351297</v>
      </c>
      <c r="M77" s="11">
        <f t="shared" si="10"/>
        <v>21.912263297755786</v>
      </c>
      <c r="N77" s="11">
        <f t="shared" si="10"/>
        <v>21.868526245265254</v>
      </c>
      <c r="O77" s="15">
        <v>22</v>
      </c>
      <c r="P77" s="11">
        <f t="shared" si="11"/>
        <v>21.956087824351297</v>
      </c>
      <c r="Q77" s="11">
        <f t="shared" si="11"/>
        <v>21.912263297755786</v>
      </c>
      <c r="R77" s="11">
        <f t="shared" si="11"/>
        <v>21.868526245265254</v>
      </c>
    </row>
    <row r="78" spans="1:18" ht="14.25">
      <c r="A78" s="6" t="s">
        <v>130</v>
      </c>
      <c r="B78" s="7" t="s">
        <v>258</v>
      </c>
      <c r="C78" s="11">
        <f>D78*1.1</f>
        <v>210704.56000000003</v>
      </c>
      <c r="D78" s="11">
        <f>E78*1.1</f>
        <v>191549.6</v>
      </c>
      <c r="E78" s="11">
        <v>174136</v>
      </c>
      <c r="F78" s="24">
        <v>165977</v>
      </c>
      <c r="G78" s="33">
        <v>11307</v>
      </c>
      <c r="H78" s="33">
        <v>11140</v>
      </c>
      <c r="I78" s="33">
        <v>10975</v>
      </c>
      <c r="J78" s="33">
        <v>10095</v>
      </c>
      <c r="K78" s="22">
        <f>L78*1.015</f>
        <v>1520.6120999999998</v>
      </c>
      <c r="L78" s="11">
        <f>M78*1.015</f>
        <v>1498.1399999999999</v>
      </c>
      <c r="M78" s="11">
        <v>1476</v>
      </c>
      <c r="N78" s="11">
        <v>1410</v>
      </c>
      <c r="O78" s="11">
        <f aca="true" t="shared" si="12" ref="O78:P82">P78*1.015</f>
        <v>1303.2346249999998</v>
      </c>
      <c r="P78" s="11">
        <f t="shared" si="12"/>
        <v>1283.975</v>
      </c>
      <c r="Q78" s="11">
        <v>1265</v>
      </c>
      <c r="R78" s="11">
        <v>1220</v>
      </c>
    </row>
    <row r="79" spans="1:18" ht="14.25">
      <c r="A79" s="6" t="s">
        <v>131</v>
      </c>
      <c r="B79" s="7" t="s">
        <v>258</v>
      </c>
      <c r="C79" s="11">
        <f aca="true" t="shared" si="13" ref="C79:D82">D79*1.1</f>
        <v>81163.17000000001</v>
      </c>
      <c r="D79" s="11">
        <f t="shared" si="13"/>
        <v>73784.70000000001</v>
      </c>
      <c r="E79" s="11">
        <v>67077</v>
      </c>
      <c r="F79" s="24">
        <v>67237</v>
      </c>
      <c r="G79" s="33">
        <v>3570</v>
      </c>
      <c r="H79" s="33">
        <v>3517</v>
      </c>
      <c r="I79" s="33">
        <v>3465</v>
      </c>
      <c r="J79" s="33">
        <v>3360</v>
      </c>
      <c r="K79" s="22">
        <f aca="true" t="shared" si="14" ref="K79:L82">L79*1.015</f>
        <v>463.6012499999999</v>
      </c>
      <c r="L79" s="11">
        <f t="shared" si="14"/>
        <v>456.74999999999994</v>
      </c>
      <c r="M79" s="11">
        <v>450</v>
      </c>
      <c r="N79" s="11">
        <v>450</v>
      </c>
      <c r="O79" s="11">
        <f t="shared" si="12"/>
        <v>327.61154999999997</v>
      </c>
      <c r="P79" s="11">
        <f t="shared" si="12"/>
        <v>322.77</v>
      </c>
      <c r="Q79" s="11">
        <v>318</v>
      </c>
      <c r="R79" s="11">
        <v>319</v>
      </c>
    </row>
    <row r="80" spans="1:18" ht="14.25">
      <c r="A80" s="6" t="s">
        <v>132</v>
      </c>
      <c r="B80" s="7" t="s">
        <v>258</v>
      </c>
      <c r="C80" s="11">
        <f t="shared" si="13"/>
        <v>86575.5</v>
      </c>
      <c r="D80" s="11">
        <f t="shared" si="13"/>
        <v>78705</v>
      </c>
      <c r="E80" s="11">
        <v>71550</v>
      </c>
      <c r="F80" s="24">
        <v>65360</v>
      </c>
      <c r="G80" s="33">
        <v>4215</v>
      </c>
      <c r="H80" s="33">
        <v>4152</v>
      </c>
      <c r="I80" s="33">
        <v>4091</v>
      </c>
      <c r="J80" s="33">
        <v>3635</v>
      </c>
      <c r="K80" s="22">
        <f t="shared" si="14"/>
        <v>498.6288999999999</v>
      </c>
      <c r="L80" s="11">
        <f t="shared" si="14"/>
        <v>491.25999999999993</v>
      </c>
      <c r="M80" s="11">
        <v>484</v>
      </c>
      <c r="N80" s="11">
        <v>433</v>
      </c>
      <c r="O80" s="11">
        <f t="shared" si="12"/>
        <v>333.7928999999999</v>
      </c>
      <c r="P80" s="11">
        <f t="shared" si="12"/>
        <v>328.85999999999996</v>
      </c>
      <c r="Q80" s="11">
        <v>324</v>
      </c>
      <c r="R80" s="11">
        <v>299</v>
      </c>
    </row>
    <row r="81" spans="1:18" ht="14.25">
      <c r="A81" s="6" t="s">
        <v>133</v>
      </c>
      <c r="B81" s="7" t="s">
        <v>258</v>
      </c>
      <c r="C81" s="11">
        <f t="shared" si="13"/>
        <v>25212.770000000004</v>
      </c>
      <c r="D81" s="11">
        <f t="shared" si="13"/>
        <v>22920.7</v>
      </c>
      <c r="E81" s="11">
        <v>20837</v>
      </c>
      <c r="F81" s="24">
        <v>19736</v>
      </c>
      <c r="G81" s="33">
        <v>1967</v>
      </c>
      <c r="H81" s="33">
        <v>1938</v>
      </c>
      <c r="I81" s="33">
        <v>1909</v>
      </c>
      <c r="J81" s="33">
        <v>1722</v>
      </c>
      <c r="K81" s="22">
        <f t="shared" si="14"/>
        <v>191.62184999999997</v>
      </c>
      <c r="L81" s="11">
        <f t="shared" si="14"/>
        <v>188.79</v>
      </c>
      <c r="M81" s="11">
        <v>186</v>
      </c>
      <c r="N81" s="11">
        <v>167</v>
      </c>
      <c r="O81" s="11">
        <f t="shared" si="12"/>
        <v>489.3568749999999</v>
      </c>
      <c r="P81" s="11">
        <f t="shared" si="12"/>
        <v>482.12499999999994</v>
      </c>
      <c r="Q81" s="11">
        <v>475</v>
      </c>
      <c r="R81" s="11">
        <v>462</v>
      </c>
    </row>
    <row r="82" spans="1:18" ht="14.25">
      <c r="A82" s="6" t="s">
        <v>134</v>
      </c>
      <c r="B82" s="7" t="s">
        <v>258</v>
      </c>
      <c r="C82" s="11">
        <f t="shared" si="13"/>
        <v>17753.120000000003</v>
      </c>
      <c r="D82" s="11">
        <f t="shared" si="13"/>
        <v>16139.2</v>
      </c>
      <c r="E82" s="11">
        <v>14672</v>
      </c>
      <c r="F82" s="24">
        <v>13644</v>
      </c>
      <c r="G82" s="33">
        <v>1556</v>
      </c>
      <c r="H82" s="33">
        <v>1533</v>
      </c>
      <c r="I82" s="33">
        <v>1510</v>
      </c>
      <c r="J82" s="33">
        <v>1378</v>
      </c>
      <c r="K82" s="22">
        <f t="shared" si="14"/>
        <v>366.76009999999997</v>
      </c>
      <c r="L82" s="11">
        <f t="shared" si="14"/>
        <v>361.34</v>
      </c>
      <c r="M82" s="11">
        <v>356</v>
      </c>
      <c r="N82" s="11">
        <v>360</v>
      </c>
      <c r="O82" s="11">
        <f t="shared" si="12"/>
        <v>152.4733</v>
      </c>
      <c r="P82" s="11">
        <f t="shared" si="12"/>
        <v>150.22</v>
      </c>
      <c r="Q82" s="11">
        <v>148</v>
      </c>
      <c r="R82" s="11">
        <v>140</v>
      </c>
    </row>
    <row r="83" spans="1:18" ht="25.5">
      <c r="A83" s="6" t="s">
        <v>135</v>
      </c>
      <c r="B83" s="7" t="s">
        <v>258</v>
      </c>
      <c r="C83" s="11">
        <f>D83*1.008</f>
        <v>4967.5368960000005</v>
      </c>
      <c r="D83" s="11">
        <f>E83*1.008</f>
        <v>4928.112</v>
      </c>
      <c r="E83" s="11">
        <v>4889</v>
      </c>
      <c r="F83" s="24">
        <v>4673</v>
      </c>
      <c r="G83" s="33">
        <v>613</v>
      </c>
      <c r="H83" s="33">
        <v>607</v>
      </c>
      <c r="I83" s="33">
        <v>600</v>
      </c>
      <c r="J83" s="33">
        <v>568</v>
      </c>
      <c r="K83" s="22">
        <v>265</v>
      </c>
      <c r="L83" s="11">
        <v>265</v>
      </c>
      <c r="M83" s="11">
        <v>265</v>
      </c>
      <c r="N83" s="11">
        <v>266</v>
      </c>
      <c r="O83" s="15">
        <v>32</v>
      </c>
      <c r="P83" s="11">
        <v>31</v>
      </c>
      <c r="Q83" s="11">
        <v>31</v>
      </c>
      <c r="R83" s="11">
        <v>28</v>
      </c>
    </row>
    <row r="84" spans="1:18" ht="14.25">
      <c r="A84" s="6" t="s">
        <v>136</v>
      </c>
      <c r="B84" s="7" t="s">
        <v>258</v>
      </c>
      <c r="C84" s="11">
        <f aca="true" t="shared" si="15" ref="C84:D98">D84*1.008</f>
        <v>84.333312</v>
      </c>
      <c r="D84" s="11">
        <f t="shared" si="15"/>
        <v>83.664</v>
      </c>
      <c r="E84" s="11">
        <v>83</v>
      </c>
      <c r="F84" s="24">
        <v>70</v>
      </c>
      <c r="G84" s="33">
        <v>6</v>
      </c>
      <c r="H84" s="33">
        <v>4</v>
      </c>
      <c r="I84" s="33">
        <v>4</v>
      </c>
      <c r="J84" s="33">
        <v>2</v>
      </c>
      <c r="K84" s="22">
        <v>0</v>
      </c>
      <c r="L84" s="11">
        <v>0</v>
      </c>
      <c r="M84" s="11">
        <v>0</v>
      </c>
      <c r="N84" s="11">
        <v>1</v>
      </c>
      <c r="O84" s="15">
        <v>1</v>
      </c>
      <c r="P84" s="11">
        <v>0</v>
      </c>
      <c r="Q84" s="11">
        <v>0</v>
      </c>
      <c r="R84" s="11">
        <v>0</v>
      </c>
    </row>
    <row r="85" spans="1:18" ht="14.25">
      <c r="A85" s="6" t="s">
        <v>137</v>
      </c>
      <c r="B85" s="7" t="s">
        <v>258</v>
      </c>
      <c r="C85" s="11">
        <f t="shared" si="15"/>
        <v>197.116416</v>
      </c>
      <c r="D85" s="11">
        <f t="shared" si="15"/>
        <v>195.552</v>
      </c>
      <c r="E85" s="11">
        <v>194</v>
      </c>
      <c r="F85" s="24">
        <v>179</v>
      </c>
      <c r="G85" s="33">
        <v>13</v>
      </c>
      <c r="H85" s="33">
        <v>13</v>
      </c>
      <c r="I85" s="33">
        <v>13</v>
      </c>
      <c r="J85" s="33">
        <v>13</v>
      </c>
      <c r="K85" s="22">
        <v>0</v>
      </c>
      <c r="L85" s="11">
        <v>0</v>
      </c>
      <c r="M85" s="11">
        <v>0</v>
      </c>
      <c r="N85" s="11">
        <v>0</v>
      </c>
      <c r="O85" s="15">
        <v>2</v>
      </c>
      <c r="P85" s="11">
        <v>2</v>
      </c>
      <c r="Q85" s="11">
        <v>2</v>
      </c>
      <c r="R85" s="11">
        <v>2</v>
      </c>
    </row>
    <row r="86" spans="1:18" ht="14.25">
      <c r="A86" s="6" t="s">
        <v>138</v>
      </c>
      <c r="B86" s="7" t="s">
        <v>258</v>
      </c>
      <c r="C86" s="11">
        <f t="shared" si="15"/>
        <v>21255.042815999997</v>
      </c>
      <c r="D86" s="11">
        <f t="shared" si="15"/>
        <v>21086.352</v>
      </c>
      <c r="E86" s="11">
        <v>20919</v>
      </c>
      <c r="F86" s="24">
        <v>19980</v>
      </c>
      <c r="G86" s="33">
        <v>1520</v>
      </c>
      <c r="H86" s="33">
        <v>1465</v>
      </c>
      <c r="I86" s="33">
        <v>1400</v>
      </c>
      <c r="J86" s="33">
        <v>1251</v>
      </c>
      <c r="K86" s="22">
        <v>148</v>
      </c>
      <c r="L86" s="11">
        <v>145</v>
      </c>
      <c r="M86" s="11">
        <v>139</v>
      </c>
      <c r="N86" s="11">
        <v>127</v>
      </c>
      <c r="O86" s="15">
        <v>103</v>
      </c>
      <c r="P86" s="11">
        <v>104</v>
      </c>
      <c r="Q86" s="11">
        <v>103</v>
      </c>
      <c r="R86" s="11">
        <v>98</v>
      </c>
    </row>
    <row r="87" spans="1:18" ht="14.25">
      <c r="A87" s="6" t="s">
        <v>139</v>
      </c>
      <c r="B87" s="7" t="s">
        <v>258</v>
      </c>
      <c r="C87" s="11">
        <f t="shared" si="15"/>
        <v>164.60236799999998</v>
      </c>
      <c r="D87" s="11">
        <f t="shared" si="15"/>
        <v>163.296</v>
      </c>
      <c r="E87" s="11">
        <v>162</v>
      </c>
      <c r="F87" s="24">
        <v>157</v>
      </c>
      <c r="G87" s="33">
        <v>26</v>
      </c>
      <c r="H87" s="33">
        <v>26</v>
      </c>
      <c r="I87" s="33">
        <v>26</v>
      </c>
      <c r="J87" s="33">
        <v>23</v>
      </c>
      <c r="K87" s="22">
        <v>4</v>
      </c>
      <c r="L87" s="11">
        <v>4</v>
      </c>
      <c r="M87" s="11">
        <v>4</v>
      </c>
      <c r="N87" s="11">
        <v>4</v>
      </c>
      <c r="O87" s="15">
        <v>3</v>
      </c>
      <c r="P87" s="11">
        <v>3</v>
      </c>
      <c r="Q87" s="11">
        <v>3</v>
      </c>
      <c r="R87" s="11">
        <v>3</v>
      </c>
    </row>
    <row r="88" spans="1:18" ht="14.25">
      <c r="A88" s="6" t="s">
        <v>140</v>
      </c>
      <c r="B88" s="7" t="s">
        <v>258</v>
      </c>
      <c r="C88" s="11">
        <f t="shared" si="15"/>
        <v>7883.640576</v>
      </c>
      <c r="D88" s="11">
        <f t="shared" si="15"/>
        <v>7821.072</v>
      </c>
      <c r="E88" s="11">
        <v>7759</v>
      </c>
      <c r="F88" s="24">
        <v>7378</v>
      </c>
      <c r="G88" s="33">
        <v>293</v>
      </c>
      <c r="H88" s="33">
        <v>283</v>
      </c>
      <c r="I88" s="33">
        <v>279</v>
      </c>
      <c r="J88" s="33">
        <v>252</v>
      </c>
      <c r="K88" s="22">
        <v>28</v>
      </c>
      <c r="L88" s="11">
        <v>27</v>
      </c>
      <c r="M88" s="11">
        <v>27</v>
      </c>
      <c r="N88" s="11">
        <v>25</v>
      </c>
      <c r="O88" s="15">
        <v>28</v>
      </c>
      <c r="P88" s="11">
        <v>28</v>
      </c>
      <c r="Q88" s="11">
        <v>29</v>
      </c>
      <c r="R88" s="11">
        <v>29</v>
      </c>
    </row>
    <row r="89" spans="1:18" ht="25.5">
      <c r="A89" s="6" t="s">
        <v>141</v>
      </c>
      <c r="B89" s="7" t="s">
        <v>258</v>
      </c>
      <c r="C89" s="11">
        <f t="shared" si="15"/>
        <v>90022.254336</v>
      </c>
      <c r="D89" s="11">
        <f t="shared" si="15"/>
        <v>89307.792</v>
      </c>
      <c r="E89" s="11">
        <v>88599</v>
      </c>
      <c r="F89" s="24">
        <v>85986</v>
      </c>
      <c r="G89" s="33">
        <v>5703</v>
      </c>
      <c r="H89" s="33">
        <v>5580</v>
      </c>
      <c r="I89" s="33">
        <v>5471</v>
      </c>
      <c r="J89" s="33">
        <v>5082</v>
      </c>
      <c r="K89" s="22">
        <v>644</v>
      </c>
      <c r="L89" s="11">
        <v>640</v>
      </c>
      <c r="M89" s="11">
        <v>627</v>
      </c>
      <c r="N89" s="11">
        <v>604</v>
      </c>
      <c r="O89" s="15">
        <v>664</v>
      </c>
      <c r="P89" s="11">
        <v>660</v>
      </c>
      <c r="Q89" s="11">
        <v>651</v>
      </c>
      <c r="R89" s="11">
        <v>626</v>
      </c>
    </row>
    <row r="90" spans="1:18" ht="14.25">
      <c r="A90" s="6" t="s">
        <v>142</v>
      </c>
      <c r="B90" s="7" t="s">
        <v>258</v>
      </c>
      <c r="C90" s="11">
        <f t="shared" si="15"/>
        <v>8340.869376</v>
      </c>
      <c r="D90" s="11">
        <f t="shared" si="15"/>
        <v>8274.672</v>
      </c>
      <c r="E90" s="11">
        <v>8209</v>
      </c>
      <c r="F90" s="24">
        <v>7767</v>
      </c>
      <c r="G90" s="33">
        <v>653</v>
      </c>
      <c r="H90" s="33">
        <v>634</v>
      </c>
      <c r="I90" s="33">
        <v>625</v>
      </c>
      <c r="J90" s="33">
        <v>582</v>
      </c>
      <c r="K90" s="22">
        <v>95</v>
      </c>
      <c r="L90" s="11">
        <v>93</v>
      </c>
      <c r="M90" s="11">
        <v>94</v>
      </c>
      <c r="N90" s="11">
        <v>92</v>
      </c>
      <c r="O90" s="15">
        <v>118</v>
      </c>
      <c r="P90" s="11">
        <v>115</v>
      </c>
      <c r="Q90" s="11">
        <v>114</v>
      </c>
      <c r="R90" s="11">
        <v>112</v>
      </c>
    </row>
    <row r="91" spans="1:18" ht="14.25">
      <c r="A91" s="6" t="s">
        <v>143</v>
      </c>
      <c r="B91" s="7" t="s">
        <v>258</v>
      </c>
      <c r="C91" s="11">
        <f t="shared" si="15"/>
        <v>16851.421440000002</v>
      </c>
      <c r="D91" s="11">
        <f t="shared" si="15"/>
        <v>16717.68</v>
      </c>
      <c r="E91" s="11">
        <v>16585</v>
      </c>
      <c r="F91" s="24">
        <v>14663</v>
      </c>
      <c r="G91" s="33">
        <v>812</v>
      </c>
      <c r="H91" s="33">
        <v>796</v>
      </c>
      <c r="I91" s="33">
        <v>789</v>
      </c>
      <c r="J91" s="33">
        <v>738</v>
      </c>
      <c r="K91" s="22">
        <v>89</v>
      </c>
      <c r="L91" s="11">
        <v>88</v>
      </c>
      <c r="M91" s="11">
        <v>87</v>
      </c>
      <c r="N91" s="11">
        <v>71</v>
      </c>
      <c r="O91" s="15">
        <v>136</v>
      </c>
      <c r="P91" s="11">
        <v>135</v>
      </c>
      <c r="Q91" s="11">
        <v>135</v>
      </c>
      <c r="R91" s="11">
        <v>135</v>
      </c>
    </row>
    <row r="92" spans="1:18" ht="14.25">
      <c r="A92" s="6" t="s">
        <v>144</v>
      </c>
      <c r="B92" s="7" t="s">
        <v>258</v>
      </c>
      <c r="C92" s="11">
        <f t="shared" si="15"/>
        <v>318.028032</v>
      </c>
      <c r="D92" s="11">
        <f t="shared" si="15"/>
        <v>315.504</v>
      </c>
      <c r="E92" s="11">
        <v>313</v>
      </c>
      <c r="F92" s="24">
        <v>308</v>
      </c>
      <c r="G92" s="33">
        <v>7</v>
      </c>
      <c r="H92" s="33">
        <v>4</v>
      </c>
      <c r="I92" s="33">
        <v>4</v>
      </c>
      <c r="J92" s="33">
        <v>4</v>
      </c>
      <c r="K92" s="22">
        <v>1</v>
      </c>
      <c r="L92" s="11">
        <v>0</v>
      </c>
      <c r="M92" s="11">
        <v>0</v>
      </c>
      <c r="N92" s="11">
        <v>0</v>
      </c>
      <c r="O92" s="15">
        <v>0</v>
      </c>
      <c r="P92" s="11">
        <v>0</v>
      </c>
      <c r="Q92" s="11">
        <v>0</v>
      </c>
      <c r="R92" s="11">
        <v>0</v>
      </c>
    </row>
    <row r="93" spans="1:18" ht="14.25">
      <c r="A93" s="6" t="s">
        <v>145</v>
      </c>
      <c r="B93" s="7" t="s">
        <v>258</v>
      </c>
      <c r="C93" s="11">
        <f t="shared" si="15"/>
        <v>7989.311232000001</v>
      </c>
      <c r="D93" s="11">
        <f t="shared" si="15"/>
        <v>7925.904</v>
      </c>
      <c r="E93" s="11">
        <v>7863</v>
      </c>
      <c r="F93" s="24">
        <v>7462</v>
      </c>
      <c r="G93" s="33">
        <v>266</v>
      </c>
      <c r="H93" s="33">
        <v>259</v>
      </c>
      <c r="I93" s="33">
        <v>256</v>
      </c>
      <c r="J93" s="33">
        <v>240</v>
      </c>
      <c r="K93" s="22">
        <v>35</v>
      </c>
      <c r="L93" s="11">
        <v>34</v>
      </c>
      <c r="M93" s="11">
        <v>33</v>
      </c>
      <c r="N93" s="11">
        <v>31</v>
      </c>
      <c r="O93" s="15">
        <v>27</v>
      </c>
      <c r="P93" s="11">
        <v>26</v>
      </c>
      <c r="Q93" s="11">
        <v>26</v>
      </c>
      <c r="R93" s="11">
        <v>26</v>
      </c>
    </row>
    <row r="94" spans="1:18" ht="25.5">
      <c r="A94" s="6" t="s">
        <v>146</v>
      </c>
      <c r="B94" s="7" t="s">
        <v>258</v>
      </c>
      <c r="C94" s="11">
        <f t="shared" si="15"/>
        <v>2000.630016</v>
      </c>
      <c r="D94" s="11">
        <f t="shared" si="15"/>
        <v>1984.752</v>
      </c>
      <c r="E94" s="11">
        <v>1969</v>
      </c>
      <c r="F94" s="24">
        <v>2108</v>
      </c>
      <c r="G94" s="33">
        <v>241</v>
      </c>
      <c r="H94" s="33">
        <v>237</v>
      </c>
      <c r="I94" s="33">
        <v>237</v>
      </c>
      <c r="J94" s="33">
        <v>226</v>
      </c>
      <c r="K94" s="22">
        <v>25</v>
      </c>
      <c r="L94" s="11">
        <v>25</v>
      </c>
      <c r="M94" s="11">
        <v>25</v>
      </c>
      <c r="N94" s="11">
        <v>26</v>
      </c>
      <c r="O94" s="15">
        <v>37</v>
      </c>
      <c r="P94" s="11">
        <v>36</v>
      </c>
      <c r="Q94" s="11">
        <v>36</v>
      </c>
      <c r="R94" s="11">
        <v>37</v>
      </c>
    </row>
    <row r="95" spans="1:18" ht="14.25">
      <c r="A95" s="6" t="s">
        <v>147</v>
      </c>
      <c r="B95" s="7" t="s">
        <v>258</v>
      </c>
      <c r="C95" s="11">
        <f t="shared" si="15"/>
        <v>1178.63424</v>
      </c>
      <c r="D95" s="11">
        <f t="shared" si="15"/>
        <v>1169.28</v>
      </c>
      <c r="E95" s="11">
        <v>1160</v>
      </c>
      <c r="F95" s="24">
        <v>1128</v>
      </c>
      <c r="G95" s="33">
        <v>84</v>
      </c>
      <c r="H95" s="33">
        <v>81</v>
      </c>
      <c r="I95" s="33">
        <v>77</v>
      </c>
      <c r="J95" s="33">
        <v>70</v>
      </c>
      <c r="K95" s="22">
        <v>15</v>
      </c>
      <c r="L95" s="11">
        <v>15</v>
      </c>
      <c r="M95" s="11">
        <v>14</v>
      </c>
      <c r="N95" s="11">
        <v>14</v>
      </c>
      <c r="O95" s="15">
        <v>7</v>
      </c>
      <c r="P95" s="11">
        <v>6</v>
      </c>
      <c r="Q95" s="11">
        <v>6</v>
      </c>
      <c r="R95" s="11">
        <v>5</v>
      </c>
    </row>
    <row r="96" spans="1:18" ht="25.5">
      <c r="A96" s="6" t="s">
        <v>148</v>
      </c>
      <c r="B96" s="7" t="s">
        <v>258</v>
      </c>
      <c r="C96" s="11">
        <f t="shared" si="15"/>
        <v>2715.939072</v>
      </c>
      <c r="D96" s="11">
        <f t="shared" si="15"/>
        <v>2694.384</v>
      </c>
      <c r="E96" s="11">
        <v>2673</v>
      </c>
      <c r="F96" s="24">
        <v>2260</v>
      </c>
      <c r="G96" s="33">
        <v>220</v>
      </c>
      <c r="H96" s="33">
        <v>210</v>
      </c>
      <c r="I96" s="33">
        <v>203</v>
      </c>
      <c r="J96" s="33">
        <v>156</v>
      </c>
      <c r="K96" s="22">
        <v>23</v>
      </c>
      <c r="L96" s="11">
        <v>21</v>
      </c>
      <c r="M96" s="11">
        <v>19</v>
      </c>
      <c r="N96" s="11">
        <v>15</v>
      </c>
      <c r="O96" s="15">
        <v>21</v>
      </c>
      <c r="P96" s="11">
        <v>19</v>
      </c>
      <c r="Q96" s="11">
        <v>20</v>
      </c>
      <c r="R96" s="11">
        <v>18</v>
      </c>
    </row>
    <row r="97" spans="1:18" ht="14.25">
      <c r="A97" s="6" t="s">
        <v>149</v>
      </c>
      <c r="B97" s="7" t="s">
        <v>258</v>
      </c>
      <c r="C97" s="11">
        <f t="shared" si="15"/>
        <v>12925.350144</v>
      </c>
      <c r="D97" s="11">
        <f t="shared" si="15"/>
        <v>12822.768</v>
      </c>
      <c r="E97" s="11">
        <v>12721</v>
      </c>
      <c r="F97" s="24">
        <v>11822</v>
      </c>
      <c r="G97" s="33">
        <v>1044</v>
      </c>
      <c r="H97" s="33">
        <v>1020</v>
      </c>
      <c r="I97" s="33">
        <v>990</v>
      </c>
      <c r="J97" s="33">
        <v>888</v>
      </c>
      <c r="K97" s="22">
        <v>145</v>
      </c>
      <c r="L97" s="11">
        <v>145</v>
      </c>
      <c r="M97" s="11">
        <v>141</v>
      </c>
      <c r="N97" s="11">
        <v>134</v>
      </c>
      <c r="O97" s="15">
        <v>98</v>
      </c>
      <c r="P97" s="11">
        <v>102</v>
      </c>
      <c r="Q97" s="11">
        <v>109</v>
      </c>
      <c r="R97" s="11">
        <v>101</v>
      </c>
    </row>
    <row r="98" spans="1:18" ht="25.5">
      <c r="A98" s="35" t="s">
        <v>215</v>
      </c>
      <c r="B98" s="7" t="s">
        <v>258</v>
      </c>
      <c r="C98" s="11">
        <v>38</v>
      </c>
      <c r="D98" s="11">
        <f t="shared" si="15"/>
        <v>38.304</v>
      </c>
      <c r="E98" s="11">
        <v>38</v>
      </c>
      <c r="F98" s="24">
        <v>36</v>
      </c>
      <c r="G98" s="33" t="s">
        <v>25</v>
      </c>
      <c r="H98" s="33" t="s">
        <v>25</v>
      </c>
      <c r="I98" s="33" t="s">
        <v>25</v>
      </c>
      <c r="J98" s="33" t="s">
        <v>25</v>
      </c>
      <c r="K98" s="22">
        <v>0</v>
      </c>
      <c r="L98" s="11">
        <v>0</v>
      </c>
      <c r="M98" s="11">
        <v>0</v>
      </c>
      <c r="N98" s="11">
        <v>0</v>
      </c>
      <c r="O98" s="15" t="s">
        <v>25</v>
      </c>
      <c r="P98" s="11" t="s">
        <v>25</v>
      </c>
      <c r="Q98" s="11" t="s">
        <v>25</v>
      </c>
      <c r="R98" s="11" t="s">
        <v>25</v>
      </c>
    </row>
    <row r="99" spans="1:18" ht="14.25">
      <c r="A99" s="6" t="s">
        <v>150</v>
      </c>
      <c r="B99" s="7" t="s">
        <v>260</v>
      </c>
      <c r="C99" s="11">
        <v>15.72</v>
      </c>
      <c r="D99" s="11">
        <v>15.72</v>
      </c>
      <c r="E99" s="11">
        <v>15.72</v>
      </c>
      <c r="F99" s="24">
        <v>15.72</v>
      </c>
      <c r="G99" s="34">
        <v>0</v>
      </c>
      <c r="H99" s="34" t="s">
        <v>11</v>
      </c>
      <c r="I99" s="34" t="s">
        <v>3</v>
      </c>
      <c r="J99" s="34" t="s">
        <v>7</v>
      </c>
      <c r="K99" s="22" t="s">
        <v>11</v>
      </c>
      <c r="L99" s="11" t="s">
        <v>12</v>
      </c>
      <c r="M99" s="11" t="s">
        <v>11</v>
      </c>
      <c r="N99" s="11" t="s">
        <v>3</v>
      </c>
      <c r="O99" s="15" t="s">
        <v>25</v>
      </c>
      <c r="P99" s="11" t="s">
        <v>25</v>
      </c>
      <c r="Q99" s="11" t="s">
        <v>25</v>
      </c>
      <c r="R99" s="11" t="s">
        <v>25</v>
      </c>
    </row>
    <row r="100" spans="1:18" ht="14.25">
      <c r="A100" s="6" t="s">
        <v>151</v>
      </c>
      <c r="B100" s="7" t="s">
        <v>260</v>
      </c>
      <c r="C100" s="11">
        <v>3</v>
      </c>
      <c r="D100" s="11">
        <v>3</v>
      </c>
      <c r="E100" s="11">
        <v>3</v>
      </c>
      <c r="F100" s="24">
        <v>3</v>
      </c>
      <c r="G100" s="33" t="s">
        <v>25</v>
      </c>
      <c r="H100" s="33" t="s">
        <v>25</v>
      </c>
      <c r="I100" s="33" t="s">
        <v>25</v>
      </c>
      <c r="J100" s="33" t="s">
        <v>25</v>
      </c>
      <c r="K100" s="22">
        <v>0</v>
      </c>
      <c r="L100" s="11">
        <v>0</v>
      </c>
      <c r="M100" s="11">
        <v>0</v>
      </c>
      <c r="N100" s="11">
        <v>0</v>
      </c>
      <c r="O100" s="15" t="s">
        <v>25</v>
      </c>
      <c r="P100" s="11" t="s">
        <v>25</v>
      </c>
      <c r="Q100" s="11" t="s">
        <v>25</v>
      </c>
      <c r="R100" s="11" t="s">
        <v>25</v>
      </c>
    </row>
    <row r="101" spans="1:18" ht="14.25">
      <c r="A101" s="6" t="s">
        <v>152</v>
      </c>
      <c r="B101" s="7" t="s">
        <v>260</v>
      </c>
      <c r="C101" s="11">
        <v>3</v>
      </c>
      <c r="D101" s="11">
        <v>3</v>
      </c>
      <c r="E101" s="11">
        <v>3</v>
      </c>
      <c r="F101" s="24">
        <v>3</v>
      </c>
      <c r="G101" s="33" t="s">
        <v>25</v>
      </c>
      <c r="H101" s="33" t="s">
        <v>25</v>
      </c>
      <c r="I101" s="33" t="s">
        <v>25</v>
      </c>
      <c r="J101" s="33" t="s">
        <v>25</v>
      </c>
      <c r="K101" s="22">
        <v>0</v>
      </c>
      <c r="L101" s="11">
        <v>0</v>
      </c>
      <c r="M101" s="11">
        <v>0</v>
      </c>
      <c r="N101" s="11">
        <v>0</v>
      </c>
      <c r="O101" s="15" t="s">
        <v>25</v>
      </c>
      <c r="P101" s="11" t="s">
        <v>25</v>
      </c>
      <c r="Q101" s="11" t="s">
        <v>25</v>
      </c>
      <c r="R101" s="11" t="s">
        <v>25</v>
      </c>
    </row>
    <row r="102" spans="1:18" ht="14.25">
      <c r="A102" s="6" t="s">
        <v>153</v>
      </c>
      <c r="B102" s="7" t="s">
        <v>260</v>
      </c>
      <c r="C102" s="11">
        <v>8.666</v>
      </c>
      <c r="D102" s="11">
        <v>8.666</v>
      </c>
      <c r="E102" s="11">
        <v>8.666</v>
      </c>
      <c r="F102" s="24">
        <v>8.666</v>
      </c>
      <c r="G102" s="33" t="s">
        <v>25</v>
      </c>
      <c r="H102" s="33" t="s">
        <v>25</v>
      </c>
      <c r="I102" s="33" t="s">
        <v>25</v>
      </c>
      <c r="J102" s="33" t="s">
        <v>25</v>
      </c>
      <c r="K102" s="22">
        <v>0</v>
      </c>
      <c r="L102" s="11">
        <v>0</v>
      </c>
      <c r="M102" s="11">
        <v>0</v>
      </c>
      <c r="N102" s="11">
        <v>0</v>
      </c>
      <c r="O102" s="11" t="s">
        <v>8</v>
      </c>
      <c r="P102" s="11" t="s">
        <v>9</v>
      </c>
      <c r="Q102" s="11" t="s">
        <v>10</v>
      </c>
      <c r="R102" s="11" t="s">
        <v>4</v>
      </c>
    </row>
    <row r="103" spans="1:18" ht="14.25">
      <c r="A103" s="6" t="s">
        <v>155</v>
      </c>
      <c r="B103" s="7" t="s">
        <v>258</v>
      </c>
      <c r="C103" s="15">
        <v>22854</v>
      </c>
      <c r="D103" s="11">
        <v>22786</v>
      </c>
      <c r="E103" s="11">
        <v>22697</v>
      </c>
      <c r="F103" s="24">
        <v>23619</v>
      </c>
      <c r="G103" s="33">
        <v>1478</v>
      </c>
      <c r="H103" s="33">
        <v>1448</v>
      </c>
      <c r="I103" s="33">
        <v>1366</v>
      </c>
      <c r="J103" s="33">
        <v>1409</v>
      </c>
      <c r="K103" s="22">
        <f>L103*1.02</f>
        <v>163.2</v>
      </c>
      <c r="L103" s="11">
        <v>160</v>
      </c>
      <c r="M103" s="11">
        <v>167</v>
      </c>
      <c r="N103" s="11">
        <v>147</v>
      </c>
      <c r="O103" s="15">
        <f>P103*1.02</f>
        <v>204</v>
      </c>
      <c r="P103" s="11">
        <v>200</v>
      </c>
      <c r="Q103" s="11">
        <v>193</v>
      </c>
      <c r="R103" s="11">
        <v>195</v>
      </c>
    </row>
    <row r="104" spans="1:18" ht="14.25">
      <c r="A104" s="35" t="s">
        <v>156</v>
      </c>
      <c r="B104" s="7" t="s">
        <v>258</v>
      </c>
      <c r="C104" s="15">
        <v>22653</v>
      </c>
      <c r="D104" s="11">
        <v>22585</v>
      </c>
      <c r="E104" s="11">
        <v>22482</v>
      </c>
      <c r="F104" s="24">
        <v>23361</v>
      </c>
      <c r="G104" s="33">
        <v>1465</v>
      </c>
      <c r="H104" s="33">
        <v>1436</v>
      </c>
      <c r="I104" s="33">
        <v>1358</v>
      </c>
      <c r="J104" s="33">
        <v>1397</v>
      </c>
      <c r="K104" s="22">
        <f aca="true" t="shared" si="16" ref="K104:K143">L104*1.02</f>
        <v>163.2</v>
      </c>
      <c r="L104" s="11">
        <v>160</v>
      </c>
      <c r="M104" s="11">
        <v>167</v>
      </c>
      <c r="N104" s="11">
        <v>147</v>
      </c>
      <c r="O104" s="15">
        <f aca="true" t="shared" si="17" ref="O104:O143">P104*1.02</f>
        <v>202.98</v>
      </c>
      <c r="P104" s="11">
        <v>199</v>
      </c>
      <c r="Q104" s="11">
        <v>191</v>
      </c>
      <c r="R104" s="11">
        <v>195</v>
      </c>
    </row>
    <row r="105" spans="1:18" ht="14.25">
      <c r="A105" s="6" t="s">
        <v>157</v>
      </c>
      <c r="B105" s="7" t="s">
        <v>258</v>
      </c>
      <c r="C105" s="15">
        <v>11664</v>
      </c>
      <c r="D105" s="11">
        <v>11629</v>
      </c>
      <c r="E105" s="11">
        <v>11451</v>
      </c>
      <c r="F105" s="24">
        <v>12163</v>
      </c>
      <c r="G105" s="33">
        <v>761</v>
      </c>
      <c r="H105" s="33">
        <v>745</v>
      </c>
      <c r="I105" s="33">
        <v>699</v>
      </c>
      <c r="J105" s="33">
        <v>723</v>
      </c>
      <c r="K105" s="22">
        <f t="shared" si="16"/>
        <v>85.68</v>
      </c>
      <c r="L105" s="11">
        <v>84</v>
      </c>
      <c r="M105" s="11">
        <v>84</v>
      </c>
      <c r="N105" s="11">
        <v>74</v>
      </c>
      <c r="O105" s="15">
        <f t="shared" si="17"/>
        <v>104.04</v>
      </c>
      <c r="P105" s="11">
        <v>102</v>
      </c>
      <c r="Q105" s="11">
        <v>95</v>
      </c>
      <c r="R105" s="11">
        <v>92</v>
      </c>
    </row>
    <row r="106" spans="1:18" ht="14.25">
      <c r="A106" s="6" t="s">
        <v>158</v>
      </c>
      <c r="B106" s="7" t="s">
        <v>258</v>
      </c>
      <c r="C106" s="15">
        <v>10989</v>
      </c>
      <c r="D106" s="11">
        <v>10956</v>
      </c>
      <c r="E106" s="11">
        <v>11031</v>
      </c>
      <c r="F106" s="24">
        <v>11198</v>
      </c>
      <c r="G106" s="33">
        <v>706</v>
      </c>
      <c r="H106" s="33">
        <v>691</v>
      </c>
      <c r="I106" s="33">
        <v>659</v>
      </c>
      <c r="J106" s="33">
        <v>674</v>
      </c>
      <c r="K106" s="22">
        <f t="shared" si="16"/>
        <v>77.52</v>
      </c>
      <c r="L106" s="11">
        <v>76</v>
      </c>
      <c r="M106" s="11">
        <v>83</v>
      </c>
      <c r="N106" s="11">
        <v>73</v>
      </c>
      <c r="O106" s="15">
        <f t="shared" si="17"/>
        <v>98.94</v>
      </c>
      <c r="P106" s="11">
        <v>97</v>
      </c>
      <c r="Q106" s="11">
        <v>96</v>
      </c>
      <c r="R106" s="11">
        <v>103</v>
      </c>
    </row>
    <row r="107" spans="1:18" ht="14.25">
      <c r="A107" s="6" t="s">
        <v>159</v>
      </c>
      <c r="B107" s="7" t="s">
        <v>258</v>
      </c>
      <c r="C107" s="15">
        <v>19822</v>
      </c>
      <c r="D107" s="11">
        <v>19763</v>
      </c>
      <c r="E107" s="11">
        <v>19687</v>
      </c>
      <c r="F107" s="24">
        <v>20495</v>
      </c>
      <c r="G107" s="33">
        <v>1328</v>
      </c>
      <c r="H107" s="33">
        <v>1300</v>
      </c>
      <c r="I107" s="33">
        <v>1238</v>
      </c>
      <c r="J107" s="33">
        <v>1292</v>
      </c>
      <c r="K107" s="22">
        <f t="shared" si="16"/>
        <v>149.94</v>
      </c>
      <c r="L107" s="11">
        <v>147</v>
      </c>
      <c r="M107" s="11">
        <v>160</v>
      </c>
      <c r="N107" s="11">
        <v>136</v>
      </c>
      <c r="O107" s="15">
        <f t="shared" si="17"/>
        <v>183.6</v>
      </c>
      <c r="P107" s="11">
        <v>180</v>
      </c>
      <c r="Q107" s="11">
        <v>179</v>
      </c>
      <c r="R107" s="11">
        <v>179</v>
      </c>
    </row>
    <row r="108" spans="1:18" ht="14.25">
      <c r="A108" s="6" t="s">
        <v>160</v>
      </c>
      <c r="B108" s="7" t="s">
        <v>258</v>
      </c>
      <c r="C108" s="15">
        <v>2830</v>
      </c>
      <c r="D108" s="11">
        <v>2822</v>
      </c>
      <c r="E108" s="11">
        <v>2795</v>
      </c>
      <c r="F108" s="24">
        <v>2866</v>
      </c>
      <c r="G108" s="33">
        <v>140</v>
      </c>
      <c r="H108" s="33">
        <v>136</v>
      </c>
      <c r="I108" s="33">
        <v>120</v>
      </c>
      <c r="J108" s="33">
        <v>105</v>
      </c>
      <c r="K108" s="22">
        <f t="shared" si="16"/>
        <v>13.26</v>
      </c>
      <c r="L108" s="11">
        <v>13</v>
      </c>
      <c r="M108" s="11">
        <v>7</v>
      </c>
      <c r="N108" s="11">
        <v>11</v>
      </c>
      <c r="O108" s="15">
        <f t="shared" si="17"/>
        <v>19.38</v>
      </c>
      <c r="P108" s="11">
        <v>19</v>
      </c>
      <c r="Q108" s="11">
        <v>12</v>
      </c>
      <c r="R108" s="11">
        <v>16</v>
      </c>
    </row>
    <row r="109" spans="1:18" ht="25.5">
      <c r="A109" s="6" t="s">
        <v>154</v>
      </c>
      <c r="B109" s="7" t="s">
        <v>258</v>
      </c>
      <c r="C109" s="15">
        <v>22441</v>
      </c>
      <c r="D109" s="11">
        <v>22374</v>
      </c>
      <c r="E109" s="11">
        <v>22228</v>
      </c>
      <c r="F109" s="24">
        <v>23061</v>
      </c>
      <c r="G109" s="33">
        <v>1456</v>
      </c>
      <c r="H109" s="33">
        <v>1427</v>
      </c>
      <c r="I109" s="33">
        <v>1347</v>
      </c>
      <c r="J109" s="33">
        <v>1389</v>
      </c>
      <c r="K109" s="22">
        <f t="shared" si="16"/>
        <v>163.2</v>
      </c>
      <c r="L109" s="11">
        <v>160</v>
      </c>
      <c r="M109" s="11">
        <v>165</v>
      </c>
      <c r="N109" s="11">
        <v>146</v>
      </c>
      <c r="O109" s="15">
        <f t="shared" si="17"/>
        <v>200.94</v>
      </c>
      <c r="P109" s="11">
        <v>197</v>
      </c>
      <c r="Q109" s="11">
        <v>188</v>
      </c>
      <c r="R109" s="11">
        <v>194</v>
      </c>
    </row>
    <row r="110" spans="1:18" ht="25.5">
      <c r="A110" s="6" t="s">
        <v>161</v>
      </c>
      <c r="B110" s="7" t="s">
        <v>258</v>
      </c>
      <c r="C110" s="15">
        <v>40</v>
      </c>
      <c r="D110" s="11">
        <v>40</v>
      </c>
      <c r="E110" s="11">
        <v>48</v>
      </c>
      <c r="F110" s="24">
        <v>66</v>
      </c>
      <c r="G110" s="33">
        <v>5</v>
      </c>
      <c r="H110" s="33">
        <v>5</v>
      </c>
      <c r="I110" s="33">
        <v>7</v>
      </c>
      <c r="J110" s="33">
        <v>4</v>
      </c>
      <c r="K110" s="22">
        <f t="shared" si="16"/>
        <v>0</v>
      </c>
      <c r="L110" s="11">
        <v>0</v>
      </c>
      <c r="M110" s="11">
        <v>0</v>
      </c>
      <c r="N110" s="11">
        <v>0</v>
      </c>
      <c r="O110" s="15">
        <f t="shared" si="17"/>
        <v>1.02</v>
      </c>
      <c r="P110" s="11">
        <v>1</v>
      </c>
      <c r="Q110" s="11">
        <v>3</v>
      </c>
      <c r="R110" s="11">
        <v>0</v>
      </c>
    </row>
    <row r="111" spans="1:18" ht="25.5">
      <c r="A111" s="6" t="s">
        <v>162</v>
      </c>
      <c r="B111" s="7" t="s">
        <v>258</v>
      </c>
      <c r="C111" s="15">
        <v>172</v>
      </c>
      <c r="D111" s="11">
        <v>171</v>
      </c>
      <c r="E111" s="11">
        <v>206</v>
      </c>
      <c r="F111" s="24">
        <v>234</v>
      </c>
      <c r="G111" s="33">
        <v>4</v>
      </c>
      <c r="H111" s="33">
        <v>4</v>
      </c>
      <c r="I111" s="33">
        <v>4</v>
      </c>
      <c r="J111" s="33">
        <v>4</v>
      </c>
      <c r="K111" s="22">
        <f t="shared" si="16"/>
        <v>0</v>
      </c>
      <c r="L111" s="11">
        <v>0</v>
      </c>
      <c r="M111" s="11">
        <v>2</v>
      </c>
      <c r="N111" s="11">
        <v>1</v>
      </c>
      <c r="O111" s="15">
        <f t="shared" si="17"/>
        <v>1.02</v>
      </c>
      <c r="P111" s="11">
        <v>1</v>
      </c>
      <c r="Q111" s="11">
        <v>0</v>
      </c>
      <c r="R111" s="11">
        <v>1</v>
      </c>
    </row>
    <row r="112" spans="1:18" ht="25.5">
      <c r="A112" s="35" t="s">
        <v>206</v>
      </c>
      <c r="B112" s="7" t="s">
        <v>258</v>
      </c>
      <c r="C112" s="15">
        <v>1761</v>
      </c>
      <c r="D112" s="11">
        <v>1756</v>
      </c>
      <c r="E112" s="11">
        <v>1857</v>
      </c>
      <c r="F112" s="24">
        <v>2114</v>
      </c>
      <c r="G112" s="33">
        <v>106</v>
      </c>
      <c r="H112" s="33">
        <v>104</v>
      </c>
      <c r="I112" s="33">
        <v>90</v>
      </c>
      <c r="J112" s="33">
        <v>113</v>
      </c>
      <c r="K112" s="22">
        <f t="shared" si="16"/>
        <v>5.1</v>
      </c>
      <c r="L112" s="11">
        <v>5</v>
      </c>
      <c r="M112" s="11">
        <v>3</v>
      </c>
      <c r="N112" s="11">
        <v>9</v>
      </c>
      <c r="O112" s="15">
        <f t="shared" si="17"/>
        <v>13.26</v>
      </c>
      <c r="P112" s="11">
        <v>13</v>
      </c>
      <c r="Q112" s="11">
        <v>4</v>
      </c>
      <c r="R112" s="11">
        <v>13</v>
      </c>
    </row>
    <row r="113" spans="1:18" ht="25.5">
      <c r="A113" s="6" t="s">
        <v>163</v>
      </c>
      <c r="B113" s="7" t="s">
        <v>258</v>
      </c>
      <c r="C113" s="15">
        <v>429</v>
      </c>
      <c r="D113" s="11">
        <v>428</v>
      </c>
      <c r="E113" s="11">
        <v>429</v>
      </c>
      <c r="F113" s="24">
        <v>476</v>
      </c>
      <c r="G113" s="33">
        <v>25</v>
      </c>
      <c r="H113" s="33">
        <v>24</v>
      </c>
      <c r="I113" s="33">
        <v>30</v>
      </c>
      <c r="J113" s="33">
        <v>25</v>
      </c>
      <c r="K113" s="22">
        <f t="shared" si="16"/>
        <v>1.02</v>
      </c>
      <c r="L113" s="11">
        <v>1</v>
      </c>
      <c r="M113" s="11">
        <v>3</v>
      </c>
      <c r="N113" s="11">
        <v>3</v>
      </c>
      <c r="O113" s="15">
        <f t="shared" si="17"/>
        <v>2.04</v>
      </c>
      <c r="P113" s="11">
        <v>2</v>
      </c>
      <c r="Q113" s="11">
        <v>2</v>
      </c>
      <c r="R113" s="11">
        <v>1</v>
      </c>
    </row>
    <row r="114" spans="1:18" ht="38.25">
      <c r="A114" s="6" t="s">
        <v>164</v>
      </c>
      <c r="B114" s="7" t="s">
        <v>258</v>
      </c>
      <c r="C114" s="15">
        <v>8285</v>
      </c>
      <c r="D114" s="11">
        <v>8260</v>
      </c>
      <c r="E114" s="11">
        <v>8500</v>
      </c>
      <c r="F114" s="24">
        <v>8861</v>
      </c>
      <c r="G114" s="33">
        <v>264</v>
      </c>
      <c r="H114" s="33">
        <v>259</v>
      </c>
      <c r="I114" s="33">
        <v>259</v>
      </c>
      <c r="J114" s="33">
        <v>273</v>
      </c>
      <c r="K114" s="22">
        <f t="shared" si="16"/>
        <v>37.74</v>
      </c>
      <c r="L114" s="11">
        <v>37</v>
      </c>
      <c r="M114" s="11">
        <v>38</v>
      </c>
      <c r="N114" s="11">
        <v>33</v>
      </c>
      <c r="O114" s="15">
        <f t="shared" si="17"/>
        <v>27.54</v>
      </c>
      <c r="P114" s="11">
        <v>27</v>
      </c>
      <c r="Q114" s="11">
        <v>37</v>
      </c>
      <c r="R114" s="11">
        <v>27</v>
      </c>
    </row>
    <row r="115" spans="1:18" ht="38.25">
      <c r="A115" s="6" t="s">
        <v>165</v>
      </c>
      <c r="B115" s="7" t="s">
        <v>258</v>
      </c>
      <c r="C115" s="15">
        <v>8641</v>
      </c>
      <c r="D115" s="11">
        <v>8615</v>
      </c>
      <c r="E115" s="11">
        <v>8751</v>
      </c>
      <c r="F115" s="24">
        <v>9140</v>
      </c>
      <c r="G115" s="33">
        <v>843</v>
      </c>
      <c r="H115" s="33">
        <v>826</v>
      </c>
      <c r="I115" s="33">
        <v>801</v>
      </c>
      <c r="J115" s="33">
        <v>822</v>
      </c>
      <c r="K115" s="22">
        <f t="shared" si="16"/>
        <v>91.8</v>
      </c>
      <c r="L115" s="11">
        <v>90</v>
      </c>
      <c r="M115" s="11">
        <v>90</v>
      </c>
      <c r="N115" s="11">
        <v>81</v>
      </c>
      <c r="O115" s="15">
        <f t="shared" si="17"/>
        <v>126.48</v>
      </c>
      <c r="P115" s="11">
        <v>124</v>
      </c>
      <c r="Q115" s="11">
        <v>127</v>
      </c>
      <c r="R115" s="11">
        <v>134</v>
      </c>
    </row>
    <row r="116" spans="1:18" ht="38.25">
      <c r="A116" s="35" t="s">
        <v>279</v>
      </c>
      <c r="B116" s="7" t="s">
        <v>258</v>
      </c>
      <c r="C116" s="15">
        <v>322</v>
      </c>
      <c r="D116" s="11">
        <v>324</v>
      </c>
      <c r="E116" s="11">
        <v>366</v>
      </c>
      <c r="F116" s="24">
        <v>376</v>
      </c>
      <c r="G116" s="33">
        <v>10</v>
      </c>
      <c r="H116" s="33">
        <v>10</v>
      </c>
      <c r="I116" s="33">
        <v>16</v>
      </c>
      <c r="J116" s="33">
        <v>22</v>
      </c>
      <c r="K116" s="22">
        <f t="shared" si="16"/>
        <v>2.04</v>
      </c>
      <c r="L116" s="11">
        <v>2</v>
      </c>
      <c r="M116" s="11">
        <v>6</v>
      </c>
      <c r="N116" s="11">
        <v>2</v>
      </c>
      <c r="O116" s="15">
        <f t="shared" si="17"/>
        <v>0</v>
      </c>
      <c r="P116" s="11">
        <v>0</v>
      </c>
      <c r="Q116" s="11">
        <v>2</v>
      </c>
      <c r="R116" s="11">
        <v>3</v>
      </c>
    </row>
    <row r="117" spans="1:18" ht="25.5">
      <c r="A117" s="35" t="s">
        <v>166</v>
      </c>
      <c r="B117" s="7" t="s">
        <v>258</v>
      </c>
      <c r="C117" s="15">
        <v>2942</v>
      </c>
      <c r="D117" s="11">
        <v>2933</v>
      </c>
      <c r="E117" s="11">
        <v>2419</v>
      </c>
      <c r="F117" s="24">
        <v>2248</v>
      </c>
      <c r="G117" s="33">
        <v>192</v>
      </c>
      <c r="H117" s="33">
        <v>187</v>
      </c>
      <c r="I117" s="33">
        <v>155</v>
      </c>
      <c r="J117" s="33">
        <v>137</v>
      </c>
      <c r="K117" s="22">
        <f t="shared" si="16"/>
        <v>21.42</v>
      </c>
      <c r="L117" s="11">
        <v>21</v>
      </c>
      <c r="M117" s="11">
        <v>25</v>
      </c>
      <c r="N117" s="11">
        <v>19</v>
      </c>
      <c r="O117" s="15">
        <f t="shared" si="17"/>
        <v>31.62</v>
      </c>
      <c r="P117" s="11">
        <v>31</v>
      </c>
      <c r="Q117" s="11">
        <v>18</v>
      </c>
      <c r="R117" s="11">
        <v>17</v>
      </c>
    </row>
    <row r="118" spans="1:18" ht="38.25">
      <c r="A118" s="35" t="s">
        <v>167</v>
      </c>
      <c r="B118" s="7" t="s">
        <v>258</v>
      </c>
      <c r="C118" s="15">
        <v>29</v>
      </c>
      <c r="D118" s="11">
        <v>29</v>
      </c>
      <c r="E118" s="11">
        <v>31</v>
      </c>
      <c r="F118" s="24">
        <v>20</v>
      </c>
      <c r="G118" s="33">
        <v>0</v>
      </c>
      <c r="H118" s="33">
        <v>0</v>
      </c>
      <c r="I118" s="33">
        <v>0</v>
      </c>
      <c r="J118" s="33">
        <v>1</v>
      </c>
      <c r="K118" s="22">
        <f t="shared" si="16"/>
        <v>0</v>
      </c>
      <c r="L118" s="11">
        <v>0</v>
      </c>
      <c r="M118" s="11">
        <v>0</v>
      </c>
      <c r="N118" s="11">
        <v>1</v>
      </c>
      <c r="O118" s="15">
        <f t="shared" si="17"/>
        <v>0</v>
      </c>
      <c r="P118" s="11">
        <v>0</v>
      </c>
      <c r="Q118" s="11">
        <v>0</v>
      </c>
      <c r="R118" s="11">
        <v>0</v>
      </c>
    </row>
    <row r="119" spans="1:18" ht="25.5">
      <c r="A119" s="35" t="s">
        <v>280</v>
      </c>
      <c r="B119" s="7" t="s">
        <v>258</v>
      </c>
      <c r="C119" s="15">
        <v>7</v>
      </c>
      <c r="D119" s="11">
        <v>7</v>
      </c>
      <c r="E119" s="11">
        <v>4</v>
      </c>
      <c r="F119" s="24">
        <v>5</v>
      </c>
      <c r="G119" s="33">
        <v>0</v>
      </c>
      <c r="H119" s="33">
        <v>0</v>
      </c>
      <c r="I119" s="33">
        <v>0</v>
      </c>
      <c r="J119" s="33">
        <v>1</v>
      </c>
      <c r="K119" s="22">
        <f t="shared" si="16"/>
        <v>0</v>
      </c>
      <c r="L119" s="11">
        <v>0</v>
      </c>
      <c r="M119" s="11">
        <v>0</v>
      </c>
      <c r="N119" s="11">
        <v>0</v>
      </c>
      <c r="O119" s="15">
        <f t="shared" si="17"/>
        <v>0</v>
      </c>
      <c r="P119" s="11">
        <v>0</v>
      </c>
      <c r="Q119" s="11">
        <v>0</v>
      </c>
      <c r="R119" s="11">
        <v>0</v>
      </c>
    </row>
    <row r="120" spans="1:18" ht="38.25">
      <c r="A120" s="6" t="s">
        <v>168</v>
      </c>
      <c r="B120" s="7" t="s">
        <v>258</v>
      </c>
      <c r="C120" s="15">
        <v>260</v>
      </c>
      <c r="D120" s="11">
        <v>259</v>
      </c>
      <c r="E120" s="11">
        <v>160</v>
      </c>
      <c r="F120" s="24">
        <v>146</v>
      </c>
      <c r="G120" s="33">
        <v>26</v>
      </c>
      <c r="H120" s="33">
        <v>26</v>
      </c>
      <c r="I120" s="33">
        <v>7</v>
      </c>
      <c r="J120" s="33">
        <v>4</v>
      </c>
      <c r="K120" s="22">
        <f t="shared" si="16"/>
        <v>4.08</v>
      </c>
      <c r="L120" s="11">
        <v>4</v>
      </c>
      <c r="M120" s="11">
        <v>2</v>
      </c>
      <c r="N120" s="11">
        <v>0</v>
      </c>
      <c r="O120" s="15">
        <f t="shared" si="17"/>
        <v>2.04</v>
      </c>
      <c r="P120" s="11">
        <v>2</v>
      </c>
      <c r="Q120" s="11">
        <v>1</v>
      </c>
      <c r="R120" s="11">
        <v>0</v>
      </c>
    </row>
    <row r="121" spans="1:18" ht="14.25">
      <c r="A121" s="6" t="s">
        <v>169</v>
      </c>
      <c r="B121" s="7" t="s">
        <v>258</v>
      </c>
      <c r="C121" s="15">
        <v>18686</v>
      </c>
      <c r="D121" s="11">
        <v>18630</v>
      </c>
      <c r="E121" s="11">
        <v>18406</v>
      </c>
      <c r="F121" s="24">
        <v>17944</v>
      </c>
      <c r="G121" s="33">
        <v>1692</v>
      </c>
      <c r="H121" s="33">
        <v>1658</v>
      </c>
      <c r="I121" s="33">
        <v>1600</v>
      </c>
      <c r="J121" s="33">
        <v>1387</v>
      </c>
      <c r="K121" s="22">
        <f t="shared" si="16"/>
        <v>223.38</v>
      </c>
      <c r="L121" s="11">
        <v>219</v>
      </c>
      <c r="M121" s="11">
        <v>168</v>
      </c>
      <c r="N121" s="11">
        <v>197</v>
      </c>
      <c r="O121" s="15">
        <f t="shared" si="17"/>
        <v>196.86</v>
      </c>
      <c r="P121" s="11">
        <v>193</v>
      </c>
      <c r="Q121" s="11">
        <v>203</v>
      </c>
      <c r="R121" s="11">
        <v>187</v>
      </c>
    </row>
    <row r="122" spans="1:18" ht="14.25">
      <c r="A122" s="6" t="s">
        <v>170</v>
      </c>
      <c r="B122" s="7" t="s">
        <v>258</v>
      </c>
      <c r="C122" s="15">
        <f>D122*1.003</f>
        <v>10029.999999999998</v>
      </c>
      <c r="D122" s="12">
        <v>10000</v>
      </c>
      <c r="E122" s="12">
        <v>9815</v>
      </c>
      <c r="F122" s="30">
        <v>9650</v>
      </c>
      <c r="G122" s="33">
        <v>922</v>
      </c>
      <c r="H122" s="33">
        <v>902</v>
      </c>
      <c r="I122" s="33">
        <v>899</v>
      </c>
      <c r="J122" s="33">
        <v>729</v>
      </c>
      <c r="K122" s="22">
        <f t="shared" si="16"/>
        <v>137.7</v>
      </c>
      <c r="L122" s="12">
        <v>135</v>
      </c>
      <c r="M122" s="12">
        <v>84</v>
      </c>
      <c r="N122" s="12">
        <v>101</v>
      </c>
      <c r="O122" s="15">
        <f t="shared" si="17"/>
        <v>94.86</v>
      </c>
      <c r="P122" s="12">
        <v>93</v>
      </c>
      <c r="Q122" s="12">
        <v>110</v>
      </c>
      <c r="R122" s="12">
        <v>97</v>
      </c>
    </row>
    <row r="123" spans="1:18" ht="14.25">
      <c r="A123" s="6" t="s">
        <v>171</v>
      </c>
      <c r="B123" s="7" t="s">
        <v>258</v>
      </c>
      <c r="C123" s="15">
        <v>261</v>
      </c>
      <c r="D123" s="12">
        <v>260</v>
      </c>
      <c r="E123" s="12">
        <v>287</v>
      </c>
      <c r="F123" s="30">
        <v>308</v>
      </c>
      <c r="G123" s="33">
        <v>14</v>
      </c>
      <c r="H123" s="33">
        <v>14</v>
      </c>
      <c r="I123" s="33">
        <v>15</v>
      </c>
      <c r="J123" s="33">
        <v>17</v>
      </c>
      <c r="K123" s="22">
        <f t="shared" si="16"/>
        <v>1.02</v>
      </c>
      <c r="L123" s="12">
        <v>1</v>
      </c>
      <c r="M123" s="12">
        <v>3</v>
      </c>
      <c r="N123" s="12">
        <v>2</v>
      </c>
      <c r="O123" s="15">
        <f t="shared" si="17"/>
        <v>1.02</v>
      </c>
      <c r="P123" s="12">
        <v>1</v>
      </c>
      <c r="Q123" s="12">
        <v>3</v>
      </c>
      <c r="R123" s="12">
        <v>4</v>
      </c>
    </row>
    <row r="124" spans="1:18" ht="14.25">
      <c r="A124" s="6" t="s">
        <v>172</v>
      </c>
      <c r="B124" s="7" t="s">
        <v>258</v>
      </c>
      <c r="C124" s="15">
        <v>150</v>
      </c>
      <c r="D124" s="11">
        <v>149</v>
      </c>
      <c r="E124" s="11">
        <v>156</v>
      </c>
      <c r="F124" s="24">
        <v>169</v>
      </c>
      <c r="G124" s="33">
        <v>7</v>
      </c>
      <c r="H124" s="33">
        <v>7</v>
      </c>
      <c r="I124" s="33">
        <v>11</v>
      </c>
      <c r="J124" s="33">
        <v>9</v>
      </c>
      <c r="K124" s="22">
        <f t="shared" si="16"/>
        <v>1.02</v>
      </c>
      <c r="L124" s="11">
        <v>1</v>
      </c>
      <c r="M124" s="11">
        <v>2</v>
      </c>
      <c r="N124" s="11">
        <v>2</v>
      </c>
      <c r="O124" s="15">
        <f t="shared" si="17"/>
        <v>1.02</v>
      </c>
      <c r="P124" s="11">
        <v>1</v>
      </c>
      <c r="Q124" s="11">
        <v>2</v>
      </c>
      <c r="R124" s="11">
        <v>1</v>
      </c>
    </row>
    <row r="125" spans="1:18" ht="25.5">
      <c r="A125" s="6" t="s">
        <v>173</v>
      </c>
      <c r="B125" s="7" t="s">
        <v>258</v>
      </c>
      <c r="C125" s="15">
        <v>247</v>
      </c>
      <c r="D125" s="11">
        <v>17178</v>
      </c>
      <c r="E125" s="11">
        <v>16884</v>
      </c>
      <c r="F125" s="24">
        <v>16384</v>
      </c>
      <c r="G125" s="33">
        <v>1520</v>
      </c>
      <c r="H125" s="33">
        <v>1489</v>
      </c>
      <c r="I125" s="33">
        <v>1442</v>
      </c>
      <c r="J125" s="33">
        <v>1241</v>
      </c>
      <c r="K125" s="22">
        <f t="shared" si="16"/>
        <v>198.9</v>
      </c>
      <c r="L125" s="11">
        <v>195</v>
      </c>
      <c r="M125" s="11">
        <v>156</v>
      </c>
      <c r="N125" s="11">
        <v>182</v>
      </c>
      <c r="O125" s="15">
        <f t="shared" si="17"/>
        <v>180.54</v>
      </c>
      <c r="P125" s="11">
        <v>177</v>
      </c>
      <c r="Q125" s="11">
        <v>188</v>
      </c>
      <c r="R125" s="11">
        <v>169</v>
      </c>
    </row>
    <row r="126" spans="1:18" ht="25.5">
      <c r="A126" s="6" t="s">
        <v>174</v>
      </c>
      <c r="B126" s="7" t="s">
        <v>258</v>
      </c>
      <c r="C126" s="15">
        <v>247</v>
      </c>
      <c r="D126" s="11">
        <v>246</v>
      </c>
      <c r="E126" s="11">
        <v>259</v>
      </c>
      <c r="F126" s="24">
        <v>290</v>
      </c>
      <c r="G126" s="33">
        <v>13</v>
      </c>
      <c r="H126" s="33">
        <v>13</v>
      </c>
      <c r="I126" s="33">
        <v>13</v>
      </c>
      <c r="J126" s="33">
        <v>17</v>
      </c>
      <c r="K126" s="22">
        <f t="shared" si="16"/>
        <v>1.02</v>
      </c>
      <c r="L126" s="11">
        <v>1</v>
      </c>
      <c r="M126" s="11">
        <v>2</v>
      </c>
      <c r="N126" s="11">
        <v>2</v>
      </c>
      <c r="O126" s="15">
        <f t="shared" si="17"/>
        <v>1.02</v>
      </c>
      <c r="P126" s="11">
        <v>1</v>
      </c>
      <c r="Q126" s="11">
        <v>3</v>
      </c>
      <c r="R126" s="11">
        <v>4</v>
      </c>
    </row>
    <row r="127" spans="1:18" ht="25.5">
      <c r="A127" s="6" t="s">
        <v>175</v>
      </c>
      <c r="B127" s="7" t="s">
        <v>258</v>
      </c>
      <c r="C127" s="15">
        <v>5113</v>
      </c>
      <c r="D127" s="11">
        <v>5098</v>
      </c>
      <c r="E127" s="11">
        <v>5157</v>
      </c>
      <c r="F127" s="24">
        <v>5056</v>
      </c>
      <c r="G127" s="33">
        <v>386</v>
      </c>
      <c r="H127" s="33">
        <v>377</v>
      </c>
      <c r="I127" s="33">
        <v>376</v>
      </c>
      <c r="J127" s="33">
        <v>326</v>
      </c>
      <c r="K127" s="22">
        <f t="shared" si="16"/>
        <v>42.84</v>
      </c>
      <c r="L127" s="11">
        <v>42</v>
      </c>
      <c r="M127" s="11">
        <v>30</v>
      </c>
      <c r="N127" s="11">
        <v>40</v>
      </c>
      <c r="O127" s="15">
        <f t="shared" si="17"/>
        <v>49.980000000000004</v>
      </c>
      <c r="P127" s="11">
        <v>49</v>
      </c>
      <c r="Q127" s="11">
        <v>46</v>
      </c>
      <c r="R127" s="11">
        <v>52</v>
      </c>
    </row>
    <row r="128" spans="1:18" ht="25.5">
      <c r="A128" s="6" t="s">
        <v>176</v>
      </c>
      <c r="B128" s="7" t="s">
        <v>258</v>
      </c>
      <c r="C128" s="15">
        <f>D128*1.003</f>
        <v>1.4041999999999997</v>
      </c>
      <c r="D128" s="12">
        <v>1.4</v>
      </c>
      <c r="E128" s="12">
        <v>1.6</v>
      </c>
      <c r="F128" s="30">
        <v>1.7</v>
      </c>
      <c r="G128" s="33">
        <v>7</v>
      </c>
      <c r="H128" s="33">
        <v>7</v>
      </c>
      <c r="I128" s="33">
        <v>9</v>
      </c>
      <c r="J128" s="33">
        <v>10</v>
      </c>
      <c r="K128" s="22">
        <f t="shared" si="16"/>
        <v>0.51</v>
      </c>
      <c r="L128" s="12">
        <v>0.5</v>
      </c>
      <c r="M128" s="12">
        <v>1.8</v>
      </c>
      <c r="N128" s="12">
        <v>1</v>
      </c>
      <c r="O128" s="15">
        <f t="shared" si="17"/>
        <v>0.51</v>
      </c>
      <c r="P128" s="12">
        <v>0.5</v>
      </c>
      <c r="Q128" s="12">
        <v>1.5</v>
      </c>
      <c r="R128" s="12">
        <v>2.1</v>
      </c>
    </row>
    <row r="129" spans="1:18" ht="38.25">
      <c r="A129" s="6" t="s">
        <v>177</v>
      </c>
      <c r="B129" s="7" t="s">
        <v>258</v>
      </c>
      <c r="C129" s="15">
        <f>D129*1.003</f>
        <v>92.47659999999999</v>
      </c>
      <c r="D129" s="12">
        <v>92.2</v>
      </c>
      <c r="E129" s="12">
        <v>91.7</v>
      </c>
      <c r="F129" s="30">
        <v>91.3</v>
      </c>
      <c r="G129" s="33">
        <v>823</v>
      </c>
      <c r="H129" s="33">
        <v>807</v>
      </c>
      <c r="I129" s="33">
        <v>810</v>
      </c>
      <c r="J129" s="33">
        <v>798</v>
      </c>
      <c r="K129" s="22">
        <f t="shared" si="16"/>
        <v>90.78</v>
      </c>
      <c r="L129" s="12">
        <v>89</v>
      </c>
      <c r="M129" s="12">
        <v>92.9</v>
      </c>
      <c r="N129" s="12">
        <v>92.4</v>
      </c>
      <c r="O129" s="15">
        <f t="shared" si="17"/>
        <v>93.534</v>
      </c>
      <c r="P129" s="12">
        <v>91.7</v>
      </c>
      <c r="Q129" s="12">
        <v>92.6</v>
      </c>
      <c r="R129" s="12">
        <v>90.4</v>
      </c>
    </row>
    <row r="130" spans="1:18" ht="38.25">
      <c r="A130" s="6" t="s">
        <v>178</v>
      </c>
      <c r="B130" s="7" t="s">
        <v>258</v>
      </c>
      <c r="C130" s="15">
        <f>D130*1.003</f>
        <v>94.88379999999998</v>
      </c>
      <c r="D130" s="12">
        <v>94.6</v>
      </c>
      <c r="E130" s="12">
        <v>90.2</v>
      </c>
      <c r="F130" s="30">
        <v>94.2</v>
      </c>
      <c r="G130" s="33">
        <v>663</v>
      </c>
      <c r="H130" s="33">
        <v>650</v>
      </c>
      <c r="I130" s="33">
        <v>467</v>
      </c>
      <c r="J130" s="33">
        <v>700</v>
      </c>
      <c r="K130" s="22">
        <f t="shared" si="16"/>
        <v>102</v>
      </c>
      <c r="L130" s="12">
        <v>100</v>
      </c>
      <c r="M130" s="12">
        <v>66.7</v>
      </c>
      <c r="N130" s="12">
        <v>100</v>
      </c>
      <c r="O130" s="15">
        <f t="shared" si="17"/>
        <v>102</v>
      </c>
      <c r="P130" s="12">
        <v>100</v>
      </c>
      <c r="Q130" s="12">
        <v>100</v>
      </c>
      <c r="R130" s="12">
        <v>100</v>
      </c>
    </row>
    <row r="131" spans="1:18" ht="38.25">
      <c r="A131" s="6" t="s">
        <v>179</v>
      </c>
      <c r="B131" s="7" t="s">
        <v>258</v>
      </c>
      <c r="C131" s="15">
        <f>D131*1.003</f>
        <v>27.482199999999995</v>
      </c>
      <c r="D131" s="12">
        <v>27.4</v>
      </c>
      <c r="E131" s="12">
        <v>28</v>
      </c>
      <c r="F131" s="30">
        <v>28.2</v>
      </c>
      <c r="G131" s="33">
        <v>196</v>
      </c>
      <c r="H131" s="33">
        <v>193</v>
      </c>
      <c r="I131" s="33">
        <v>196</v>
      </c>
      <c r="J131" s="33">
        <v>200</v>
      </c>
      <c r="K131" s="22">
        <f t="shared" si="16"/>
        <v>19.584</v>
      </c>
      <c r="L131" s="12">
        <v>19.2</v>
      </c>
      <c r="M131" s="12">
        <v>17.9</v>
      </c>
      <c r="N131" s="12">
        <v>20.3</v>
      </c>
      <c r="O131" s="15">
        <f t="shared" si="17"/>
        <v>25.907999999999998</v>
      </c>
      <c r="P131" s="12">
        <v>25.4</v>
      </c>
      <c r="Q131" s="12">
        <v>22.7</v>
      </c>
      <c r="R131" s="12">
        <v>27.8</v>
      </c>
    </row>
    <row r="132" spans="1:18" ht="14.25">
      <c r="A132" s="6" t="s">
        <v>180</v>
      </c>
      <c r="B132" s="7" t="s">
        <v>258</v>
      </c>
      <c r="C132" s="15">
        <v>215</v>
      </c>
      <c r="D132" s="11">
        <v>214</v>
      </c>
      <c r="E132" s="11">
        <v>242</v>
      </c>
      <c r="F132" s="24">
        <v>244</v>
      </c>
      <c r="G132" s="33">
        <v>12</v>
      </c>
      <c r="H132" s="33">
        <v>12</v>
      </c>
      <c r="I132" s="33">
        <v>14</v>
      </c>
      <c r="J132" s="33">
        <v>12</v>
      </c>
      <c r="K132" s="22">
        <f t="shared" si="16"/>
        <v>1.02</v>
      </c>
      <c r="L132" s="11">
        <v>1</v>
      </c>
      <c r="M132" s="11">
        <v>3</v>
      </c>
      <c r="N132" s="11">
        <v>2</v>
      </c>
      <c r="O132" s="15">
        <f t="shared" si="17"/>
        <v>1.02</v>
      </c>
      <c r="P132" s="11">
        <v>1</v>
      </c>
      <c r="Q132" s="11">
        <v>2</v>
      </c>
      <c r="R132" s="11">
        <v>2</v>
      </c>
    </row>
    <row r="133" spans="1:18" ht="25.5">
      <c r="A133" s="6" t="s">
        <v>181</v>
      </c>
      <c r="B133" s="7" t="s">
        <v>258</v>
      </c>
      <c r="C133" s="15">
        <v>46</v>
      </c>
      <c r="D133" s="11">
        <v>46</v>
      </c>
      <c r="E133" s="11">
        <v>45</v>
      </c>
      <c r="F133" s="24">
        <v>64</v>
      </c>
      <c r="G133" s="33">
        <v>2</v>
      </c>
      <c r="H133" s="33">
        <v>2</v>
      </c>
      <c r="I133" s="33">
        <v>1</v>
      </c>
      <c r="J133" s="33">
        <v>5</v>
      </c>
      <c r="K133" s="22">
        <f t="shared" si="16"/>
        <v>0</v>
      </c>
      <c r="L133" s="11">
        <v>0</v>
      </c>
      <c r="M133" s="11">
        <v>0</v>
      </c>
      <c r="N133" s="11">
        <v>0</v>
      </c>
      <c r="O133" s="15">
        <f t="shared" si="17"/>
        <v>0</v>
      </c>
      <c r="P133" s="11">
        <v>0</v>
      </c>
      <c r="Q133" s="11">
        <v>1</v>
      </c>
      <c r="R133" s="11">
        <v>2</v>
      </c>
    </row>
    <row r="134" spans="1:18" ht="14.25">
      <c r="A134" s="6" t="s">
        <v>182</v>
      </c>
      <c r="B134" s="7" t="s">
        <v>258</v>
      </c>
      <c r="C134" s="15">
        <v>31</v>
      </c>
      <c r="D134" s="11">
        <v>31</v>
      </c>
      <c r="E134" s="11">
        <v>36</v>
      </c>
      <c r="F134" s="24">
        <v>38</v>
      </c>
      <c r="G134" s="33">
        <v>0</v>
      </c>
      <c r="H134" s="33">
        <v>0</v>
      </c>
      <c r="I134" s="33">
        <v>1</v>
      </c>
      <c r="J134" s="33">
        <v>3</v>
      </c>
      <c r="K134" s="22">
        <f t="shared" si="16"/>
        <v>0</v>
      </c>
      <c r="L134" s="11">
        <v>0</v>
      </c>
      <c r="M134" s="11">
        <v>0</v>
      </c>
      <c r="N134" s="11">
        <v>0</v>
      </c>
      <c r="O134" s="15">
        <f t="shared" si="17"/>
        <v>0</v>
      </c>
      <c r="P134" s="11">
        <v>0</v>
      </c>
      <c r="Q134" s="11">
        <v>1</v>
      </c>
      <c r="R134" s="11">
        <v>0</v>
      </c>
    </row>
    <row r="135" spans="1:18" ht="14.25">
      <c r="A135" s="6" t="s">
        <v>183</v>
      </c>
      <c r="B135" s="7" t="s">
        <v>258</v>
      </c>
      <c r="C135" s="15">
        <v>41</v>
      </c>
      <c r="D135" s="11">
        <v>41</v>
      </c>
      <c r="E135" s="11">
        <v>46</v>
      </c>
      <c r="F135" s="24">
        <v>62</v>
      </c>
      <c r="G135" s="33">
        <v>4</v>
      </c>
      <c r="H135" s="33">
        <v>4</v>
      </c>
      <c r="I135" s="33">
        <v>2</v>
      </c>
      <c r="J135" s="33">
        <v>8</v>
      </c>
      <c r="K135" s="22">
        <f t="shared" si="16"/>
        <v>1.02</v>
      </c>
      <c r="L135" s="11">
        <v>1</v>
      </c>
      <c r="M135" s="11">
        <v>0</v>
      </c>
      <c r="N135" s="11">
        <v>1</v>
      </c>
      <c r="O135" s="15">
        <f t="shared" si="17"/>
        <v>0</v>
      </c>
      <c r="P135" s="11">
        <v>0</v>
      </c>
      <c r="Q135" s="11">
        <v>1</v>
      </c>
      <c r="R135" s="11">
        <v>1</v>
      </c>
    </row>
    <row r="136" spans="1:18" ht="14.25">
      <c r="A136" s="6" t="s">
        <v>184</v>
      </c>
      <c r="B136" s="7" t="s">
        <v>258</v>
      </c>
      <c r="C136" s="15">
        <v>137</v>
      </c>
      <c r="D136" s="11">
        <v>136</v>
      </c>
      <c r="E136" s="11">
        <v>135</v>
      </c>
      <c r="F136" s="24">
        <v>126</v>
      </c>
      <c r="G136" s="33">
        <v>8</v>
      </c>
      <c r="H136" s="33">
        <v>8</v>
      </c>
      <c r="I136" s="33">
        <v>4</v>
      </c>
      <c r="J136" s="33">
        <v>6</v>
      </c>
      <c r="K136" s="22">
        <f t="shared" si="16"/>
        <v>0</v>
      </c>
      <c r="L136" s="11">
        <v>0</v>
      </c>
      <c r="M136" s="11">
        <v>0</v>
      </c>
      <c r="N136" s="11">
        <v>0</v>
      </c>
      <c r="O136" s="15">
        <f t="shared" si="17"/>
        <v>1.02</v>
      </c>
      <c r="P136" s="11">
        <v>1</v>
      </c>
      <c r="Q136" s="11">
        <v>0</v>
      </c>
      <c r="R136" s="11">
        <v>1</v>
      </c>
    </row>
    <row r="137" spans="1:18" ht="14.25">
      <c r="A137" s="6" t="s">
        <v>185</v>
      </c>
      <c r="B137" s="7" t="s">
        <v>258</v>
      </c>
      <c r="C137" s="15">
        <v>183</v>
      </c>
      <c r="D137" s="11">
        <v>182</v>
      </c>
      <c r="E137" s="11">
        <v>199</v>
      </c>
      <c r="F137" s="24">
        <v>218</v>
      </c>
      <c r="G137" s="33">
        <v>15</v>
      </c>
      <c r="H137" s="33">
        <v>16</v>
      </c>
      <c r="I137" s="33">
        <v>14</v>
      </c>
      <c r="J137" s="33">
        <v>18</v>
      </c>
      <c r="K137" s="22">
        <f t="shared" si="16"/>
        <v>2.04</v>
      </c>
      <c r="L137" s="11">
        <v>2</v>
      </c>
      <c r="M137" s="11">
        <v>2</v>
      </c>
      <c r="N137" s="11">
        <v>1</v>
      </c>
      <c r="O137" s="15">
        <f t="shared" si="17"/>
        <v>2.04</v>
      </c>
      <c r="P137" s="11">
        <v>2</v>
      </c>
      <c r="Q137" s="11">
        <v>1</v>
      </c>
      <c r="R137" s="11">
        <v>2</v>
      </c>
    </row>
    <row r="138" spans="1:18" ht="14.25">
      <c r="A138" s="6" t="s">
        <v>186</v>
      </c>
      <c r="B138" s="7" t="s">
        <v>258</v>
      </c>
      <c r="C138" s="15">
        <v>441</v>
      </c>
      <c r="D138" s="11">
        <v>440</v>
      </c>
      <c r="E138" s="11">
        <v>407</v>
      </c>
      <c r="F138" s="24">
        <v>477</v>
      </c>
      <c r="G138" s="33">
        <v>41</v>
      </c>
      <c r="H138" s="33">
        <v>40</v>
      </c>
      <c r="I138" s="33">
        <v>47</v>
      </c>
      <c r="J138" s="33">
        <v>32</v>
      </c>
      <c r="K138" s="22">
        <f t="shared" si="16"/>
        <v>6.12</v>
      </c>
      <c r="L138" s="11">
        <v>6</v>
      </c>
      <c r="M138" s="11">
        <v>2</v>
      </c>
      <c r="N138" s="11">
        <v>6</v>
      </c>
      <c r="O138" s="15">
        <f t="shared" si="17"/>
        <v>6.12</v>
      </c>
      <c r="P138" s="11">
        <v>6</v>
      </c>
      <c r="Q138" s="11">
        <v>8</v>
      </c>
      <c r="R138" s="11">
        <v>3</v>
      </c>
    </row>
    <row r="139" spans="1:18" ht="14.25">
      <c r="A139" s="6" t="s">
        <v>187</v>
      </c>
      <c r="B139" s="7" t="s">
        <v>258</v>
      </c>
      <c r="C139" s="15">
        <v>1456</v>
      </c>
      <c r="D139" s="13">
        <v>1452</v>
      </c>
      <c r="E139" s="13">
        <v>1435</v>
      </c>
      <c r="F139" s="31">
        <v>1325</v>
      </c>
      <c r="G139" s="33">
        <v>147</v>
      </c>
      <c r="H139" s="33">
        <v>142</v>
      </c>
      <c r="I139" s="33">
        <v>144</v>
      </c>
      <c r="J139" s="33">
        <v>115</v>
      </c>
      <c r="K139" s="22">
        <f t="shared" si="16"/>
        <v>15.3</v>
      </c>
      <c r="L139" s="13">
        <v>15</v>
      </c>
      <c r="M139" s="13">
        <v>11</v>
      </c>
      <c r="N139" s="13">
        <v>16</v>
      </c>
      <c r="O139" s="15">
        <f t="shared" si="17"/>
        <v>18.36</v>
      </c>
      <c r="P139" s="13">
        <v>18</v>
      </c>
      <c r="Q139" s="13">
        <v>24</v>
      </c>
      <c r="R139" s="13">
        <v>11</v>
      </c>
    </row>
    <row r="140" spans="1:18" ht="14.25">
      <c r="A140" s="6" t="s">
        <v>188</v>
      </c>
      <c r="B140" s="7" t="s">
        <v>258</v>
      </c>
      <c r="C140" s="15">
        <v>2546</v>
      </c>
      <c r="D140" s="11">
        <v>2538</v>
      </c>
      <c r="E140" s="11">
        <v>2352</v>
      </c>
      <c r="F140" s="24">
        <v>2458</v>
      </c>
      <c r="G140" s="33">
        <v>230</v>
      </c>
      <c r="H140" s="33">
        <v>224</v>
      </c>
      <c r="I140" s="33">
        <v>210</v>
      </c>
      <c r="J140" s="33">
        <v>184</v>
      </c>
      <c r="K140" s="22">
        <f t="shared" si="16"/>
        <v>24.48</v>
      </c>
      <c r="L140" s="11">
        <v>24</v>
      </c>
      <c r="M140" s="11">
        <v>17</v>
      </c>
      <c r="N140" s="11">
        <v>26</v>
      </c>
      <c r="O140" s="15">
        <f t="shared" si="17"/>
        <v>29.580000000000002</v>
      </c>
      <c r="P140" s="11">
        <v>29</v>
      </c>
      <c r="Q140" s="11">
        <v>16</v>
      </c>
      <c r="R140" s="11">
        <v>24</v>
      </c>
    </row>
    <row r="141" spans="1:18" ht="14.25">
      <c r="A141" s="6" t="s">
        <v>189</v>
      </c>
      <c r="B141" s="7" t="s">
        <v>258</v>
      </c>
      <c r="C141" s="15">
        <v>5002</v>
      </c>
      <c r="D141" s="11">
        <v>4987</v>
      </c>
      <c r="E141" s="11">
        <v>5131</v>
      </c>
      <c r="F141" s="24">
        <v>4942</v>
      </c>
      <c r="G141" s="33">
        <v>453</v>
      </c>
      <c r="H141" s="33">
        <v>444</v>
      </c>
      <c r="I141" s="33">
        <v>413</v>
      </c>
      <c r="J141" s="33">
        <v>341</v>
      </c>
      <c r="K141" s="22">
        <f t="shared" si="16"/>
        <v>55.08</v>
      </c>
      <c r="L141" s="11">
        <v>54</v>
      </c>
      <c r="M141" s="11">
        <v>42</v>
      </c>
      <c r="N141" s="11">
        <v>54</v>
      </c>
      <c r="O141" s="15">
        <f t="shared" si="17"/>
        <v>63.24</v>
      </c>
      <c r="P141" s="11">
        <v>62</v>
      </c>
      <c r="Q141" s="11">
        <v>51</v>
      </c>
      <c r="R141" s="11">
        <v>45</v>
      </c>
    </row>
    <row r="142" spans="1:18" ht="14.25">
      <c r="A142" s="6" t="s">
        <v>190</v>
      </c>
      <c r="B142" s="7" t="s">
        <v>258</v>
      </c>
      <c r="C142" s="15">
        <v>8589</v>
      </c>
      <c r="D142" s="12">
        <v>8563</v>
      </c>
      <c r="E142" s="12">
        <v>8375</v>
      </c>
      <c r="F142" s="30">
        <v>7987</v>
      </c>
      <c r="G142" s="33">
        <v>783</v>
      </c>
      <c r="H142" s="33">
        <v>766</v>
      </c>
      <c r="I142" s="33">
        <v>750</v>
      </c>
      <c r="J142" s="33">
        <v>663</v>
      </c>
      <c r="K142" s="22">
        <f t="shared" si="16"/>
        <v>118.32000000000001</v>
      </c>
      <c r="L142" s="12">
        <v>116</v>
      </c>
      <c r="M142" s="12">
        <v>91</v>
      </c>
      <c r="N142" s="12">
        <v>91</v>
      </c>
      <c r="O142" s="15">
        <f t="shared" si="17"/>
        <v>75.48</v>
      </c>
      <c r="P142" s="12">
        <v>74</v>
      </c>
      <c r="Q142" s="12">
        <v>98</v>
      </c>
      <c r="R142" s="12">
        <v>96</v>
      </c>
    </row>
    <row r="143" spans="1:18" ht="14.25">
      <c r="A143" s="6" t="s">
        <v>191</v>
      </c>
      <c r="B143" s="7" t="s">
        <v>258</v>
      </c>
      <c r="C143" s="15">
        <f>D143*1.003</f>
        <v>0</v>
      </c>
      <c r="D143" s="12">
        <v>0</v>
      </c>
      <c r="E143" s="12">
        <v>3</v>
      </c>
      <c r="F143" s="30">
        <v>3</v>
      </c>
      <c r="G143" s="33">
        <v>0</v>
      </c>
      <c r="H143" s="33">
        <v>0</v>
      </c>
      <c r="I143" s="33">
        <v>0</v>
      </c>
      <c r="J143" s="33">
        <v>0</v>
      </c>
      <c r="K143" s="22">
        <f t="shared" si="16"/>
        <v>0</v>
      </c>
      <c r="L143" s="12">
        <v>0</v>
      </c>
      <c r="M143" s="12">
        <v>0</v>
      </c>
      <c r="N143" s="12">
        <v>0</v>
      </c>
      <c r="O143" s="15">
        <f t="shared" si="17"/>
        <v>0</v>
      </c>
      <c r="P143" s="12">
        <v>0</v>
      </c>
      <c r="Q143" s="12">
        <v>0</v>
      </c>
      <c r="R143" s="12">
        <v>0</v>
      </c>
    </row>
    <row r="144" spans="1:18" ht="25.5">
      <c r="A144" s="6" t="s">
        <v>192</v>
      </c>
      <c r="B144" s="7" t="s">
        <v>258</v>
      </c>
      <c r="C144" s="15">
        <v>192367</v>
      </c>
      <c r="D144" s="12">
        <v>191410</v>
      </c>
      <c r="E144" s="12">
        <v>190458</v>
      </c>
      <c r="F144" s="30">
        <v>189510</v>
      </c>
      <c r="G144" s="33">
        <v>27374</v>
      </c>
      <c r="H144" s="33">
        <v>27331</v>
      </c>
      <c r="I144" s="33">
        <v>27288</v>
      </c>
      <c r="J144" s="33">
        <v>27246</v>
      </c>
      <c r="K144" s="32">
        <v>3558</v>
      </c>
      <c r="L144" s="12">
        <v>3551</v>
      </c>
      <c r="M144" s="12">
        <v>3544</v>
      </c>
      <c r="N144" s="12">
        <v>3537</v>
      </c>
      <c r="O144" s="15">
        <v>2945</v>
      </c>
      <c r="P144" s="12">
        <v>2951</v>
      </c>
      <c r="Q144" s="12">
        <v>2957</v>
      </c>
      <c r="R144" s="12">
        <v>2963</v>
      </c>
    </row>
    <row r="145" spans="1:18" ht="38.25">
      <c r="A145" s="6" t="s">
        <v>294</v>
      </c>
      <c r="B145" s="7" t="s">
        <v>258</v>
      </c>
      <c r="C145" s="15">
        <v>55164</v>
      </c>
      <c r="D145" s="12">
        <v>54890</v>
      </c>
      <c r="E145" s="12">
        <v>54617</v>
      </c>
      <c r="F145" s="30">
        <v>54345</v>
      </c>
      <c r="G145" s="33">
        <v>13823</v>
      </c>
      <c r="H145" s="33">
        <v>13805</v>
      </c>
      <c r="I145" s="33">
        <v>13789</v>
      </c>
      <c r="J145" s="33">
        <v>13772</v>
      </c>
      <c r="K145" s="32">
        <v>617</v>
      </c>
      <c r="L145" s="12">
        <v>616</v>
      </c>
      <c r="M145" s="12">
        <v>615</v>
      </c>
      <c r="N145" s="12">
        <v>615</v>
      </c>
      <c r="O145" s="15">
        <v>2265</v>
      </c>
      <c r="P145" s="12">
        <v>2270</v>
      </c>
      <c r="Q145" s="12">
        <v>2275</v>
      </c>
      <c r="R145" s="12">
        <v>2280</v>
      </c>
    </row>
    <row r="146" spans="1:18" ht="38.25">
      <c r="A146" s="6" t="s">
        <v>193</v>
      </c>
      <c r="B146" s="7" t="s">
        <v>258</v>
      </c>
      <c r="C146" s="15">
        <v>194</v>
      </c>
      <c r="D146" s="12">
        <v>193</v>
      </c>
      <c r="E146" s="12">
        <v>192</v>
      </c>
      <c r="F146" s="30">
        <v>191</v>
      </c>
      <c r="G146" s="33">
        <v>30</v>
      </c>
      <c r="H146" s="33">
        <v>30</v>
      </c>
      <c r="I146" s="33">
        <v>30</v>
      </c>
      <c r="J146" s="33">
        <v>30</v>
      </c>
      <c r="K146" s="32">
        <v>1</v>
      </c>
      <c r="L146" s="12">
        <f>K146/1.002</f>
        <v>0.998003992015968</v>
      </c>
      <c r="M146" s="12">
        <f>L146/1.002</f>
        <v>0.9960119680798084</v>
      </c>
      <c r="N146" s="12">
        <f>M146/1.002</f>
        <v>0.9940239202393297</v>
      </c>
      <c r="O146" s="15">
        <v>13</v>
      </c>
      <c r="P146" s="12">
        <f>O146*1.002</f>
        <v>13.026</v>
      </c>
      <c r="Q146" s="12">
        <v>13</v>
      </c>
      <c r="R146" s="12">
        <v>13</v>
      </c>
    </row>
    <row r="147" spans="1:18" ht="14.25">
      <c r="A147" s="6" t="s">
        <v>194</v>
      </c>
      <c r="B147" s="7" t="s">
        <v>258</v>
      </c>
      <c r="C147" s="20">
        <v>8103</v>
      </c>
      <c r="D147" s="12">
        <v>8078</v>
      </c>
      <c r="E147" s="12">
        <v>8063</v>
      </c>
      <c r="F147" s="30">
        <v>8027</v>
      </c>
      <c r="G147" s="33">
        <v>1613</v>
      </c>
      <c r="H147" s="33">
        <v>1602</v>
      </c>
      <c r="I147" s="33">
        <v>1599</v>
      </c>
      <c r="J147" s="33">
        <v>1573</v>
      </c>
      <c r="K147" s="32">
        <v>241</v>
      </c>
      <c r="L147" s="12">
        <v>241</v>
      </c>
      <c r="M147" s="12">
        <v>241</v>
      </c>
      <c r="N147" s="12">
        <v>241</v>
      </c>
      <c r="O147" s="15">
        <v>175</v>
      </c>
      <c r="P147" s="12">
        <v>174</v>
      </c>
      <c r="Q147" s="12">
        <v>174</v>
      </c>
      <c r="R147" s="12">
        <v>174</v>
      </c>
    </row>
    <row r="148" spans="1:18" ht="14.25">
      <c r="A148" s="35" t="s">
        <v>207</v>
      </c>
      <c r="B148" s="7" t="s">
        <v>258</v>
      </c>
      <c r="C148" s="12">
        <f aca="true" t="shared" si="18" ref="C148:E153">D148*1.02</f>
        <v>740874.936744</v>
      </c>
      <c r="D148" s="12">
        <f t="shared" si="18"/>
        <v>726347.9772</v>
      </c>
      <c r="E148" s="12">
        <f>F148*1.02</f>
        <v>712105.86</v>
      </c>
      <c r="F148" s="30">
        <v>698143</v>
      </c>
      <c r="G148" s="33">
        <v>69978</v>
      </c>
      <c r="H148" s="33">
        <v>68677</v>
      </c>
      <c r="I148" s="33">
        <v>67401</v>
      </c>
      <c r="J148" s="33">
        <v>66150</v>
      </c>
      <c r="K148" s="32">
        <f aca="true" t="shared" si="19" ref="K148:M163">L148*1.01</f>
        <v>7373.864257</v>
      </c>
      <c r="L148" s="12">
        <f t="shared" si="19"/>
        <v>7300.8557</v>
      </c>
      <c r="M148" s="12">
        <f>N148*1.01</f>
        <v>7228.57</v>
      </c>
      <c r="N148" s="12">
        <v>7157</v>
      </c>
      <c r="O148" s="12">
        <f aca="true" t="shared" si="20" ref="O148:Q153">P148*1.02</f>
        <v>10026.293184000002</v>
      </c>
      <c r="P148" s="12">
        <f t="shared" si="20"/>
        <v>9829.699200000001</v>
      </c>
      <c r="Q148" s="12">
        <f t="shared" si="20"/>
        <v>9636.960000000001</v>
      </c>
      <c r="R148" s="12">
        <v>9448</v>
      </c>
    </row>
    <row r="149" spans="1:18" ht="14.25">
      <c r="A149" s="35" t="s">
        <v>208</v>
      </c>
      <c r="B149" s="7" t="s">
        <v>258</v>
      </c>
      <c r="C149" s="12">
        <f t="shared" si="18"/>
        <v>740223.355032</v>
      </c>
      <c r="D149" s="12">
        <f t="shared" si="18"/>
        <v>725709.1716</v>
      </c>
      <c r="E149" s="12">
        <f t="shared" si="18"/>
        <v>711479.58</v>
      </c>
      <c r="F149" s="30">
        <v>697529</v>
      </c>
      <c r="G149" s="33">
        <v>69881</v>
      </c>
      <c r="H149" s="33">
        <v>68583</v>
      </c>
      <c r="I149" s="33">
        <v>67309</v>
      </c>
      <c r="J149" s="33">
        <v>66059</v>
      </c>
      <c r="K149" s="32">
        <f t="shared" si="19"/>
        <v>7367.682451</v>
      </c>
      <c r="L149" s="12">
        <f t="shared" si="19"/>
        <v>7294.7351</v>
      </c>
      <c r="M149" s="12">
        <f t="shared" si="19"/>
        <v>7222.51</v>
      </c>
      <c r="N149" s="12">
        <v>7151</v>
      </c>
      <c r="O149" s="12">
        <f t="shared" si="20"/>
        <v>10014.619896</v>
      </c>
      <c r="P149" s="12">
        <f t="shared" si="20"/>
        <v>9818.2548</v>
      </c>
      <c r="Q149" s="12">
        <f t="shared" si="20"/>
        <v>9625.74</v>
      </c>
      <c r="R149" s="12">
        <v>9437</v>
      </c>
    </row>
    <row r="150" spans="1:18" ht="25.5">
      <c r="A150" s="35" t="s">
        <v>209</v>
      </c>
      <c r="B150" s="7" t="s">
        <v>258</v>
      </c>
      <c r="C150" s="12">
        <f t="shared" si="18"/>
        <v>52712014.964472</v>
      </c>
      <c r="D150" s="12">
        <f t="shared" si="18"/>
        <v>51678446.0436</v>
      </c>
      <c r="E150" s="12">
        <f t="shared" si="18"/>
        <v>50665143.18</v>
      </c>
      <c r="F150" s="30">
        <v>49671709</v>
      </c>
      <c r="G150" s="33">
        <v>4235934</v>
      </c>
      <c r="H150" s="33">
        <v>4157303</v>
      </c>
      <c r="I150" s="33">
        <v>4080171</v>
      </c>
      <c r="J150" s="33">
        <v>4004507</v>
      </c>
      <c r="K150" s="32">
        <f t="shared" si="19"/>
        <v>456068.919456</v>
      </c>
      <c r="L150" s="12">
        <f t="shared" si="19"/>
        <v>451553.3856</v>
      </c>
      <c r="M150" s="12">
        <f t="shared" si="19"/>
        <v>447082.56</v>
      </c>
      <c r="N150" s="12">
        <v>442656</v>
      </c>
      <c r="O150" s="12">
        <f t="shared" si="20"/>
        <v>561228.340464</v>
      </c>
      <c r="P150" s="12">
        <f t="shared" si="20"/>
        <v>550223.8632</v>
      </c>
      <c r="Q150" s="12">
        <f t="shared" si="20"/>
        <v>539435.16</v>
      </c>
      <c r="R150" s="12">
        <v>528858</v>
      </c>
    </row>
    <row r="151" spans="1:18" ht="38.25">
      <c r="A151" s="35" t="s">
        <v>210</v>
      </c>
      <c r="B151" s="7" t="s">
        <v>258</v>
      </c>
      <c r="C151" s="12">
        <f t="shared" si="18"/>
        <v>42242302.38491999</v>
      </c>
      <c r="D151" s="12">
        <f t="shared" si="18"/>
        <v>41414021.945999995</v>
      </c>
      <c r="E151" s="12">
        <f t="shared" si="18"/>
        <v>40601982.3</v>
      </c>
      <c r="F151" s="30">
        <v>39805865</v>
      </c>
      <c r="G151" s="33">
        <v>3251194</v>
      </c>
      <c r="H151" s="33">
        <v>3191031</v>
      </c>
      <c r="I151" s="33">
        <v>3132013</v>
      </c>
      <c r="J151" s="33">
        <v>3074117</v>
      </c>
      <c r="K151" s="32">
        <f t="shared" si="19"/>
        <v>369482.423416</v>
      </c>
      <c r="L151" s="12">
        <f t="shared" si="19"/>
        <v>365824.18159999995</v>
      </c>
      <c r="M151" s="12">
        <f t="shared" si="19"/>
        <v>362202.16</v>
      </c>
      <c r="N151" s="12">
        <v>358616</v>
      </c>
      <c r="O151" s="12">
        <f t="shared" si="20"/>
        <v>395566.34320800006</v>
      </c>
      <c r="P151" s="12">
        <f t="shared" si="20"/>
        <v>387810.14040000003</v>
      </c>
      <c r="Q151" s="12">
        <f t="shared" si="20"/>
        <v>380206.02</v>
      </c>
      <c r="R151" s="12">
        <v>372751</v>
      </c>
    </row>
    <row r="152" spans="1:18" ht="25.5">
      <c r="A152" s="35" t="s">
        <v>211</v>
      </c>
      <c r="B152" s="7" t="s">
        <v>258</v>
      </c>
      <c r="C152" s="12">
        <f t="shared" si="18"/>
        <v>569482.416288</v>
      </c>
      <c r="D152" s="12">
        <f t="shared" si="18"/>
        <v>558316.0944</v>
      </c>
      <c r="E152" s="12">
        <f t="shared" si="18"/>
        <v>547368.72</v>
      </c>
      <c r="F152" s="31">
        <v>536636</v>
      </c>
      <c r="G152" s="33">
        <v>53430</v>
      </c>
      <c r="H152" s="33">
        <v>52439</v>
      </c>
      <c r="I152" s="33">
        <v>51467</v>
      </c>
      <c r="J152" s="33">
        <v>50514</v>
      </c>
      <c r="K152" s="32">
        <f t="shared" si="19"/>
        <v>5865.503593</v>
      </c>
      <c r="L152" s="12">
        <f t="shared" si="19"/>
        <v>5807.429300000001</v>
      </c>
      <c r="M152" s="12">
        <f t="shared" si="19"/>
        <v>5749.93</v>
      </c>
      <c r="N152" s="13">
        <v>5693</v>
      </c>
      <c r="O152" s="12">
        <f t="shared" si="20"/>
        <v>6992.2995120000005</v>
      </c>
      <c r="P152" s="12">
        <f t="shared" si="20"/>
        <v>6855.1956</v>
      </c>
      <c r="Q152" s="12">
        <f t="shared" si="20"/>
        <v>6720.78</v>
      </c>
      <c r="R152" s="13">
        <v>6589</v>
      </c>
    </row>
    <row r="153" spans="1:18" ht="25.5">
      <c r="A153" s="35" t="s">
        <v>295</v>
      </c>
      <c r="B153" s="7" t="s">
        <v>258</v>
      </c>
      <c r="C153" s="12">
        <f t="shared" si="18"/>
        <v>2142183.121416</v>
      </c>
      <c r="D153" s="12">
        <f t="shared" si="18"/>
        <v>2100179.5308000003</v>
      </c>
      <c r="E153" s="12">
        <f t="shared" si="18"/>
        <v>2058999.54</v>
      </c>
      <c r="F153" s="24">
        <v>2018627</v>
      </c>
      <c r="G153" s="33">
        <v>168515</v>
      </c>
      <c r="H153" s="33">
        <v>165396</v>
      </c>
      <c r="I153" s="33">
        <v>162336</v>
      </c>
      <c r="J153" s="33">
        <v>159334</v>
      </c>
      <c r="K153" s="32">
        <f t="shared" si="19"/>
        <v>19045.113984999996</v>
      </c>
      <c r="L153" s="12">
        <f t="shared" si="19"/>
        <v>18856.548499999997</v>
      </c>
      <c r="M153" s="12">
        <f t="shared" si="19"/>
        <v>18669.85</v>
      </c>
      <c r="N153" s="11">
        <v>18485</v>
      </c>
      <c r="O153" s="12">
        <f t="shared" si="20"/>
        <v>22064.636736</v>
      </c>
      <c r="P153" s="12">
        <f t="shared" si="20"/>
        <v>21631.9968</v>
      </c>
      <c r="Q153" s="12">
        <f t="shared" si="20"/>
        <v>21207.84</v>
      </c>
      <c r="R153" s="11">
        <v>20792</v>
      </c>
    </row>
    <row r="154" spans="1:18" ht="25.5">
      <c r="A154" s="35" t="s">
        <v>212</v>
      </c>
      <c r="B154" s="7" t="s">
        <v>258</v>
      </c>
      <c r="C154" s="12">
        <v>22.5</v>
      </c>
      <c r="D154" s="12">
        <v>21.4</v>
      </c>
      <c r="E154" s="12">
        <v>20.7</v>
      </c>
      <c r="F154" s="24" t="s">
        <v>16</v>
      </c>
      <c r="G154" s="33">
        <v>200</v>
      </c>
      <c r="H154" s="33">
        <v>194</v>
      </c>
      <c r="I154" s="33">
        <v>183</v>
      </c>
      <c r="J154" s="33">
        <v>173</v>
      </c>
      <c r="K154" s="32">
        <f t="shared" si="19"/>
        <v>23.028000000000002</v>
      </c>
      <c r="L154" s="12">
        <v>22.8</v>
      </c>
      <c r="M154" s="12">
        <v>21</v>
      </c>
      <c r="N154" s="11" t="s">
        <v>21</v>
      </c>
      <c r="O154" s="12">
        <v>21.9</v>
      </c>
      <c r="P154" s="12">
        <v>21.1</v>
      </c>
      <c r="Q154" s="12">
        <v>20.4</v>
      </c>
      <c r="R154" s="11" t="s">
        <v>22</v>
      </c>
    </row>
    <row r="155" spans="1:18" ht="14.25">
      <c r="A155" s="35" t="s">
        <v>213</v>
      </c>
      <c r="B155" s="7" t="s">
        <v>258</v>
      </c>
      <c r="C155" s="12">
        <f aca="true" t="shared" si="21" ref="C155:E170">D155*1.02</f>
        <v>651.581712</v>
      </c>
      <c r="D155" s="12">
        <f t="shared" si="21"/>
        <v>638.8056</v>
      </c>
      <c r="E155" s="12">
        <f t="shared" si="21"/>
        <v>626.28</v>
      </c>
      <c r="F155" s="24">
        <v>614</v>
      </c>
      <c r="G155" s="33">
        <v>96</v>
      </c>
      <c r="H155" s="33">
        <v>95</v>
      </c>
      <c r="I155" s="33">
        <v>93</v>
      </c>
      <c r="J155" s="33">
        <v>91</v>
      </c>
      <c r="K155" s="32">
        <f t="shared" si="19"/>
        <v>6.181806000000001</v>
      </c>
      <c r="L155" s="12">
        <f t="shared" si="19"/>
        <v>6.1206000000000005</v>
      </c>
      <c r="M155" s="12">
        <f t="shared" si="19"/>
        <v>6.0600000000000005</v>
      </c>
      <c r="N155" s="11">
        <v>6</v>
      </c>
      <c r="O155" s="12">
        <f aca="true" t="shared" si="22" ref="O155:Q174">P155*1.02</f>
        <v>11.673288000000001</v>
      </c>
      <c r="P155" s="12">
        <f t="shared" si="22"/>
        <v>11.444400000000002</v>
      </c>
      <c r="Q155" s="12">
        <f t="shared" si="22"/>
        <v>11.22</v>
      </c>
      <c r="R155" s="11">
        <v>11</v>
      </c>
    </row>
    <row r="156" spans="1:18" ht="14.25">
      <c r="A156" s="6" t="s">
        <v>195</v>
      </c>
      <c r="B156" s="7" t="s">
        <v>258</v>
      </c>
      <c r="C156" s="12">
        <f t="shared" si="21"/>
        <v>1371.080736</v>
      </c>
      <c r="D156" s="12">
        <f t="shared" si="21"/>
        <v>1344.1968</v>
      </c>
      <c r="E156" s="12">
        <f t="shared" si="21"/>
        <v>1317.84</v>
      </c>
      <c r="F156" s="24">
        <v>1292</v>
      </c>
      <c r="G156" s="33">
        <v>166</v>
      </c>
      <c r="H156" s="33">
        <v>163</v>
      </c>
      <c r="I156" s="33">
        <v>160</v>
      </c>
      <c r="J156" s="33">
        <v>157</v>
      </c>
      <c r="K156" s="32">
        <f t="shared" si="19"/>
        <v>20.60602</v>
      </c>
      <c r="L156" s="12">
        <f t="shared" si="19"/>
        <v>20.402</v>
      </c>
      <c r="M156" s="12">
        <f t="shared" si="19"/>
        <v>20.2</v>
      </c>
      <c r="N156" s="11">
        <v>20</v>
      </c>
      <c r="O156" s="12">
        <f t="shared" si="22"/>
        <v>26.5302</v>
      </c>
      <c r="P156" s="12">
        <f t="shared" si="22"/>
        <v>26.01</v>
      </c>
      <c r="Q156" s="12">
        <f t="shared" si="22"/>
        <v>25.5</v>
      </c>
      <c r="R156" s="11">
        <v>25</v>
      </c>
    </row>
    <row r="157" spans="1:18" ht="14.25">
      <c r="A157" s="6" t="s">
        <v>196</v>
      </c>
      <c r="B157" s="7" t="s">
        <v>258</v>
      </c>
      <c r="C157" s="12">
        <f t="shared" si="21"/>
        <v>1208.715912</v>
      </c>
      <c r="D157" s="12">
        <f t="shared" si="21"/>
        <v>1185.0156</v>
      </c>
      <c r="E157" s="12">
        <f t="shared" si="21"/>
        <v>1161.78</v>
      </c>
      <c r="F157" s="24">
        <v>1139</v>
      </c>
      <c r="G157" s="33">
        <v>150</v>
      </c>
      <c r="H157" s="33">
        <v>147</v>
      </c>
      <c r="I157" s="33">
        <v>145</v>
      </c>
      <c r="J157" s="33">
        <v>142</v>
      </c>
      <c r="K157" s="32">
        <f t="shared" si="19"/>
        <v>16.484816</v>
      </c>
      <c r="L157" s="12">
        <f t="shared" si="19"/>
        <v>16.3216</v>
      </c>
      <c r="M157" s="12">
        <f t="shared" si="19"/>
        <v>16.16</v>
      </c>
      <c r="N157" s="11">
        <v>16</v>
      </c>
      <c r="O157" s="12">
        <f t="shared" si="22"/>
        <v>26.5302</v>
      </c>
      <c r="P157" s="12">
        <f t="shared" si="22"/>
        <v>26.01</v>
      </c>
      <c r="Q157" s="12">
        <f t="shared" si="22"/>
        <v>25.5</v>
      </c>
      <c r="R157" s="11">
        <v>25</v>
      </c>
    </row>
    <row r="158" spans="1:18" ht="14.25">
      <c r="A158" s="6" t="s">
        <v>197</v>
      </c>
      <c r="B158" s="7" t="s">
        <v>258</v>
      </c>
      <c r="C158" s="12">
        <f t="shared" si="21"/>
        <v>123.10012800000001</v>
      </c>
      <c r="D158" s="12">
        <f t="shared" si="21"/>
        <v>120.6864</v>
      </c>
      <c r="E158" s="12">
        <f t="shared" si="21"/>
        <v>118.32000000000001</v>
      </c>
      <c r="F158" s="24">
        <v>116</v>
      </c>
      <c r="G158" s="33">
        <v>13</v>
      </c>
      <c r="H158" s="33">
        <v>12</v>
      </c>
      <c r="I158" s="33">
        <v>12</v>
      </c>
      <c r="J158" s="33">
        <v>12</v>
      </c>
      <c r="K158" s="32">
        <f t="shared" si="19"/>
        <v>3.0909030000000004</v>
      </c>
      <c r="L158" s="12">
        <f t="shared" si="19"/>
        <v>3.0603000000000002</v>
      </c>
      <c r="M158" s="12">
        <f t="shared" si="19"/>
        <v>3.0300000000000002</v>
      </c>
      <c r="N158" s="11">
        <v>3</v>
      </c>
      <c r="O158" s="12">
        <f t="shared" si="22"/>
        <v>0</v>
      </c>
      <c r="P158" s="12">
        <f t="shared" si="22"/>
        <v>0</v>
      </c>
      <c r="Q158" s="12">
        <f t="shared" si="22"/>
        <v>0</v>
      </c>
      <c r="R158" s="11">
        <v>0</v>
      </c>
    </row>
    <row r="159" spans="1:18" ht="14.25">
      <c r="A159" s="6" t="s">
        <v>198</v>
      </c>
      <c r="B159" s="7" t="s">
        <v>258</v>
      </c>
      <c r="C159" s="12">
        <f t="shared" si="21"/>
        <v>39.26469600000001</v>
      </c>
      <c r="D159" s="12">
        <f t="shared" si="21"/>
        <v>38.494800000000005</v>
      </c>
      <c r="E159" s="12">
        <f t="shared" si="21"/>
        <v>37.74</v>
      </c>
      <c r="F159" s="24">
        <v>37</v>
      </c>
      <c r="G159" s="33">
        <v>3</v>
      </c>
      <c r="H159" s="33">
        <v>3</v>
      </c>
      <c r="I159" s="33">
        <v>3</v>
      </c>
      <c r="J159" s="33">
        <v>3</v>
      </c>
      <c r="K159" s="32">
        <f t="shared" si="19"/>
        <v>1.030301</v>
      </c>
      <c r="L159" s="12">
        <f t="shared" si="19"/>
        <v>1.0201</v>
      </c>
      <c r="M159" s="12">
        <f t="shared" si="19"/>
        <v>1.01</v>
      </c>
      <c r="N159" s="11">
        <v>1</v>
      </c>
      <c r="O159" s="12">
        <f t="shared" si="22"/>
        <v>0</v>
      </c>
      <c r="P159" s="12">
        <f t="shared" si="22"/>
        <v>0</v>
      </c>
      <c r="Q159" s="12">
        <f t="shared" si="22"/>
        <v>0</v>
      </c>
      <c r="R159" s="11">
        <v>0</v>
      </c>
    </row>
    <row r="160" spans="1:18" ht="25.5">
      <c r="A160" s="35" t="s">
        <v>296</v>
      </c>
      <c r="B160" s="7" t="s">
        <v>258</v>
      </c>
      <c r="C160" s="12">
        <f t="shared" si="21"/>
        <v>47.75436</v>
      </c>
      <c r="D160" s="12">
        <f t="shared" si="21"/>
        <v>46.818</v>
      </c>
      <c r="E160" s="12">
        <f t="shared" si="21"/>
        <v>45.9</v>
      </c>
      <c r="F160" s="24">
        <v>45</v>
      </c>
      <c r="G160" s="33">
        <v>7</v>
      </c>
      <c r="H160" s="33">
        <v>7</v>
      </c>
      <c r="I160" s="33">
        <v>7</v>
      </c>
      <c r="J160" s="33">
        <v>7</v>
      </c>
      <c r="K160" s="32">
        <f t="shared" si="19"/>
        <v>1.030301</v>
      </c>
      <c r="L160" s="12">
        <f t="shared" si="19"/>
        <v>1.0201</v>
      </c>
      <c r="M160" s="12">
        <f t="shared" si="19"/>
        <v>1.01</v>
      </c>
      <c r="N160" s="11">
        <v>1</v>
      </c>
      <c r="O160" s="12">
        <f t="shared" si="22"/>
        <v>0</v>
      </c>
      <c r="P160" s="12">
        <f t="shared" si="22"/>
        <v>0</v>
      </c>
      <c r="Q160" s="12">
        <f t="shared" si="22"/>
        <v>0</v>
      </c>
      <c r="R160" s="11">
        <v>0</v>
      </c>
    </row>
    <row r="161" spans="1:18" ht="25.5">
      <c r="A161" s="35" t="s">
        <v>214</v>
      </c>
      <c r="B161" s="7" t="s">
        <v>258</v>
      </c>
      <c r="C161" s="12">
        <f t="shared" si="21"/>
        <v>177.22173600000002</v>
      </c>
      <c r="D161" s="12">
        <f t="shared" si="21"/>
        <v>173.7468</v>
      </c>
      <c r="E161" s="12">
        <f t="shared" si="21"/>
        <v>170.34</v>
      </c>
      <c r="F161" s="24">
        <v>167</v>
      </c>
      <c r="G161" s="33">
        <v>23</v>
      </c>
      <c r="H161" s="33">
        <v>23</v>
      </c>
      <c r="I161" s="33">
        <v>22</v>
      </c>
      <c r="J161" s="33">
        <v>22</v>
      </c>
      <c r="K161" s="32">
        <f t="shared" si="19"/>
        <v>1.030301</v>
      </c>
      <c r="L161" s="12">
        <f t="shared" si="19"/>
        <v>1.0201</v>
      </c>
      <c r="M161" s="12">
        <f t="shared" si="19"/>
        <v>1.01</v>
      </c>
      <c r="N161" s="11">
        <v>1</v>
      </c>
      <c r="O161" s="12">
        <f t="shared" si="22"/>
        <v>0</v>
      </c>
      <c r="P161" s="12">
        <f t="shared" si="22"/>
        <v>0</v>
      </c>
      <c r="Q161" s="12">
        <f t="shared" si="22"/>
        <v>0</v>
      </c>
      <c r="R161" s="11">
        <v>0</v>
      </c>
    </row>
    <row r="162" spans="1:18" ht="38.25">
      <c r="A162" s="35" t="s">
        <v>297</v>
      </c>
      <c r="B162" s="7" t="s">
        <v>258</v>
      </c>
      <c r="C162" s="12">
        <f t="shared" si="21"/>
        <v>1193.8590000000002</v>
      </c>
      <c r="D162" s="12">
        <f t="shared" si="21"/>
        <v>1170.45</v>
      </c>
      <c r="E162" s="12">
        <f t="shared" si="21"/>
        <v>1147.5</v>
      </c>
      <c r="F162" s="24">
        <v>1125</v>
      </c>
      <c r="G162" s="33">
        <v>138</v>
      </c>
      <c r="H162" s="33">
        <v>135</v>
      </c>
      <c r="I162" s="33">
        <v>133</v>
      </c>
      <c r="J162" s="33">
        <v>130</v>
      </c>
      <c r="K162" s="32">
        <f t="shared" si="19"/>
        <v>3.0909030000000004</v>
      </c>
      <c r="L162" s="12">
        <f t="shared" si="19"/>
        <v>3.0603000000000002</v>
      </c>
      <c r="M162" s="12">
        <f t="shared" si="19"/>
        <v>3.0300000000000002</v>
      </c>
      <c r="N162" s="11">
        <v>3</v>
      </c>
      <c r="O162" s="12">
        <f t="shared" si="22"/>
        <v>0</v>
      </c>
      <c r="P162" s="12">
        <f t="shared" si="22"/>
        <v>0</v>
      </c>
      <c r="Q162" s="12">
        <f t="shared" si="22"/>
        <v>0</v>
      </c>
      <c r="R162" s="11">
        <v>0</v>
      </c>
    </row>
    <row r="163" spans="1:18" ht="51">
      <c r="A163" s="35" t="s">
        <v>298</v>
      </c>
      <c r="B163" s="7" t="s">
        <v>258</v>
      </c>
      <c r="C163" s="12">
        <f t="shared" si="21"/>
        <v>5.30604</v>
      </c>
      <c r="D163" s="12">
        <f t="shared" si="21"/>
        <v>5.202</v>
      </c>
      <c r="E163" s="12">
        <f t="shared" si="21"/>
        <v>5.1</v>
      </c>
      <c r="F163" s="24">
        <v>5</v>
      </c>
      <c r="G163" s="33">
        <v>25</v>
      </c>
      <c r="H163" s="33">
        <v>25</v>
      </c>
      <c r="I163" s="33">
        <v>24</v>
      </c>
      <c r="J163" s="33">
        <v>24</v>
      </c>
      <c r="K163" s="32">
        <f t="shared" si="19"/>
        <v>3.0909030000000004</v>
      </c>
      <c r="L163" s="12">
        <f t="shared" si="19"/>
        <v>3.0603000000000002</v>
      </c>
      <c r="M163" s="12">
        <f t="shared" si="19"/>
        <v>3.0300000000000002</v>
      </c>
      <c r="N163" s="11">
        <v>3</v>
      </c>
      <c r="O163" s="12">
        <f t="shared" si="22"/>
        <v>0</v>
      </c>
      <c r="P163" s="12">
        <f t="shared" si="22"/>
        <v>0</v>
      </c>
      <c r="Q163" s="12">
        <f t="shared" si="22"/>
        <v>0</v>
      </c>
      <c r="R163" s="11">
        <v>0</v>
      </c>
    </row>
    <row r="164" spans="1:18" ht="14.25">
      <c r="A164" s="6" t="s">
        <v>199</v>
      </c>
      <c r="B164" s="7" t="s">
        <v>258</v>
      </c>
      <c r="C164" s="12">
        <f t="shared" si="21"/>
        <v>100.81476</v>
      </c>
      <c r="D164" s="12">
        <f t="shared" si="21"/>
        <v>98.83800000000001</v>
      </c>
      <c r="E164" s="12">
        <f t="shared" si="21"/>
        <v>96.9</v>
      </c>
      <c r="F164" s="24">
        <v>95</v>
      </c>
      <c r="G164" s="33">
        <v>11</v>
      </c>
      <c r="H164" s="33">
        <v>10</v>
      </c>
      <c r="I164" s="33">
        <v>10</v>
      </c>
      <c r="J164" s="33">
        <v>10</v>
      </c>
      <c r="K164" s="32">
        <f aca="true" t="shared" si="23" ref="K164:M174">L164*1.01</f>
        <v>1.030301</v>
      </c>
      <c r="L164" s="12">
        <f t="shared" si="23"/>
        <v>1.0201</v>
      </c>
      <c r="M164" s="12">
        <f t="shared" si="23"/>
        <v>1.01</v>
      </c>
      <c r="N164" s="11">
        <v>1</v>
      </c>
      <c r="O164" s="12">
        <f t="shared" si="22"/>
        <v>1.061208</v>
      </c>
      <c r="P164" s="12">
        <f t="shared" si="22"/>
        <v>1.0404</v>
      </c>
      <c r="Q164" s="12">
        <f t="shared" si="22"/>
        <v>1.02</v>
      </c>
      <c r="R164" s="11">
        <v>1</v>
      </c>
    </row>
    <row r="165" spans="1:18" ht="25.5">
      <c r="A165" s="6" t="s">
        <v>200</v>
      </c>
      <c r="B165" s="7" t="s">
        <v>258</v>
      </c>
      <c r="C165" s="12">
        <f t="shared" si="21"/>
        <v>3222.8886960000004</v>
      </c>
      <c r="D165" s="12">
        <f t="shared" si="21"/>
        <v>3159.6948</v>
      </c>
      <c r="E165" s="12">
        <f t="shared" si="21"/>
        <v>3097.7400000000002</v>
      </c>
      <c r="F165" s="24">
        <v>3037</v>
      </c>
      <c r="G165" s="33">
        <v>324</v>
      </c>
      <c r="H165" s="33">
        <v>318</v>
      </c>
      <c r="I165" s="33">
        <v>312</v>
      </c>
      <c r="J165" s="33">
        <v>306</v>
      </c>
      <c r="K165" s="32">
        <f t="shared" si="23"/>
        <v>37.090835999999996</v>
      </c>
      <c r="L165" s="12">
        <f t="shared" si="23"/>
        <v>36.7236</v>
      </c>
      <c r="M165" s="12">
        <f t="shared" si="23"/>
        <v>36.36</v>
      </c>
      <c r="N165" s="11">
        <v>36</v>
      </c>
      <c r="O165" s="12">
        <f t="shared" si="22"/>
        <v>42.44832</v>
      </c>
      <c r="P165" s="12">
        <f t="shared" si="22"/>
        <v>41.616</v>
      </c>
      <c r="Q165" s="12">
        <f t="shared" si="22"/>
        <v>40.8</v>
      </c>
      <c r="R165" s="11">
        <v>40</v>
      </c>
    </row>
    <row r="166" spans="1:18" ht="25.5">
      <c r="A166" s="6" t="s">
        <v>201</v>
      </c>
      <c r="B166" s="7" t="s">
        <v>258</v>
      </c>
      <c r="C166" s="12">
        <f t="shared" si="21"/>
        <v>101188.30521600001</v>
      </c>
      <c r="D166" s="12">
        <f t="shared" si="21"/>
        <v>99204.22080000001</v>
      </c>
      <c r="E166" s="12">
        <f t="shared" si="21"/>
        <v>97259.04000000001</v>
      </c>
      <c r="F166" s="24">
        <v>95352</v>
      </c>
      <c r="G166" s="33">
        <v>9619</v>
      </c>
      <c r="H166" s="33">
        <v>9443</v>
      </c>
      <c r="I166" s="33">
        <v>9270</v>
      </c>
      <c r="J166" s="33">
        <v>9101</v>
      </c>
      <c r="K166" s="32">
        <f t="shared" si="23"/>
        <v>1307.4519690000002</v>
      </c>
      <c r="L166" s="12">
        <f t="shared" si="23"/>
        <v>1294.5069</v>
      </c>
      <c r="M166" s="12">
        <f t="shared" si="23"/>
        <v>1281.69</v>
      </c>
      <c r="N166" s="11">
        <v>1269</v>
      </c>
      <c r="O166" s="12">
        <f t="shared" si="22"/>
        <v>1253.2866480000002</v>
      </c>
      <c r="P166" s="12">
        <f t="shared" si="22"/>
        <v>1228.7124000000001</v>
      </c>
      <c r="Q166" s="12">
        <f t="shared" si="22"/>
        <v>1204.6200000000001</v>
      </c>
      <c r="R166" s="11">
        <v>1181</v>
      </c>
    </row>
    <row r="167" spans="1:18" ht="14.25">
      <c r="A167" s="6" t="s">
        <v>202</v>
      </c>
      <c r="B167" s="7" t="s">
        <v>258</v>
      </c>
      <c r="C167" s="12">
        <f t="shared" si="21"/>
        <v>48627.734184</v>
      </c>
      <c r="D167" s="12">
        <f t="shared" si="21"/>
        <v>47674.2492</v>
      </c>
      <c r="E167" s="12">
        <f t="shared" si="21"/>
        <v>46739.46</v>
      </c>
      <c r="F167" s="24">
        <v>45823</v>
      </c>
      <c r="G167" s="33">
        <v>4744</v>
      </c>
      <c r="H167" s="33">
        <v>4656</v>
      </c>
      <c r="I167" s="33">
        <v>4570</v>
      </c>
      <c r="J167" s="33">
        <v>4485</v>
      </c>
      <c r="K167" s="32">
        <f t="shared" si="23"/>
        <v>529.5747140000001</v>
      </c>
      <c r="L167" s="12">
        <f t="shared" si="23"/>
        <v>524.3314</v>
      </c>
      <c r="M167" s="12">
        <f t="shared" si="23"/>
        <v>519.14</v>
      </c>
      <c r="N167" s="11">
        <v>514</v>
      </c>
      <c r="O167" s="12">
        <f t="shared" si="22"/>
        <v>639.9084240000001</v>
      </c>
      <c r="P167" s="12">
        <f t="shared" si="22"/>
        <v>627.3612</v>
      </c>
      <c r="Q167" s="12">
        <f t="shared" si="22"/>
        <v>615.0600000000001</v>
      </c>
      <c r="R167" s="11">
        <v>603</v>
      </c>
    </row>
    <row r="168" spans="1:18" ht="14.25">
      <c r="A168" s="6" t="s">
        <v>203</v>
      </c>
      <c r="B168" s="7" t="s">
        <v>258</v>
      </c>
      <c r="C168" s="12">
        <f t="shared" si="21"/>
        <v>52560.57103200001</v>
      </c>
      <c r="D168" s="12">
        <f t="shared" si="21"/>
        <v>51529.971600000004</v>
      </c>
      <c r="E168" s="12">
        <f t="shared" si="21"/>
        <v>50519.58</v>
      </c>
      <c r="F168" s="24">
        <v>49529</v>
      </c>
      <c r="G168" s="33">
        <v>4875</v>
      </c>
      <c r="H168" s="33">
        <v>4787</v>
      </c>
      <c r="I168" s="33">
        <v>4701</v>
      </c>
      <c r="J168" s="33">
        <v>4616</v>
      </c>
      <c r="K168" s="32">
        <f t="shared" si="23"/>
        <v>777.877255</v>
      </c>
      <c r="L168" s="12">
        <f t="shared" si="23"/>
        <v>770.1754999999999</v>
      </c>
      <c r="M168" s="12">
        <f t="shared" si="23"/>
        <v>762.55</v>
      </c>
      <c r="N168" s="11">
        <v>755</v>
      </c>
      <c r="O168" s="12">
        <f t="shared" si="22"/>
        <v>613.378224</v>
      </c>
      <c r="P168" s="12">
        <f t="shared" si="22"/>
        <v>601.3512000000001</v>
      </c>
      <c r="Q168" s="12">
        <f t="shared" si="22"/>
        <v>589.5600000000001</v>
      </c>
      <c r="R168" s="11">
        <v>578</v>
      </c>
    </row>
    <row r="169" spans="1:18" ht="25.5">
      <c r="A169" s="6" t="s">
        <v>204</v>
      </c>
      <c r="B169" s="7" t="s">
        <v>258</v>
      </c>
      <c r="C169" s="12">
        <f t="shared" si="21"/>
        <v>6125.292576000001</v>
      </c>
      <c r="D169" s="12">
        <f t="shared" si="21"/>
        <v>6005.188800000001</v>
      </c>
      <c r="E169" s="12">
        <f t="shared" si="21"/>
        <v>5887.4400000000005</v>
      </c>
      <c r="F169" s="24">
        <v>5772</v>
      </c>
      <c r="G169" s="33">
        <v>538</v>
      </c>
      <c r="H169" s="33">
        <v>528</v>
      </c>
      <c r="I169" s="33">
        <v>519</v>
      </c>
      <c r="J169" s="33">
        <v>509</v>
      </c>
      <c r="K169" s="32">
        <f t="shared" si="23"/>
        <v>62.848361000000004</v>
      </c>
      <c r="L169" s="12">
        <f t="shared" si="23"/>
        <v>62.2261</v>
      </c>
      <c r="M169" s="12">
        <f t="shared" si="23"/>
        <v>61.61</v>
      </c>
      <c r="N169" s="11">
        <v>61</v>
      </c>
      <c r="O169" s="12">
        <f t="shared" si="22"/>
        <v>68.97852</v>
      </c>
      <c r="P169" s="12">
        <f t="shared" si="22"/>
        <v>67.626</v>
      </c>
      <c r="Q169" s="12">
        <f t="shared" si="22"/>
        <v>66.3</v>
      </c>
      <c r="R169" s="11">
        <v>65</v>
      </c>
    </row>
    <row r="170" spans="1:18" ht="25.5">
      <c r="A170" s="6" t="s">
        <v>205</v>
      </c>
      <c r="B170" s="7" t="s">
        <v>258</v>
      </c>
      <c r="C170" s="12">
        <f t="shared" si="21"/>
        <v>18.040536000000003</v>
      </c>
      <c r="D170" s="12">
        <f t="shared" si="21"/>
        <v>17.6868</v>
      </c>
      <c r="E170" s="12">
        <f t="shared" si="21"/>
        <v>17.34</v>
      </c>
      <c r="F170" s="24">
        <v>17</v>
      </c>
      <c r="G170" s="33">
        <v>148</v>
      </c>
      <c r="H170" s="33">
        <v>145</v>
      </c>
      <c r="I170" s="33">
        <v>143</v>
      </c>
      <c r="J170" s="33">
        <v>140</v>
      </c>
      <c r="K170" s="32">
        <f t="shared" si="23"/>
        <v>21.636321</v>
      </c>
      <c r="L170" s="12">
        <f t="shared" si="23"/>
        <v>21.4221</v>
      </c>
      <c r="M170" s="12">
        <f t="shared" si="23"/>
        <v>21.21</v>
      </c>
      <c r="N170" s="11">
        <v>21</v>
      </c>
      <c r="O170" s="12">
        <f t="shared" si="22"/>
        <v>19.101744</v>
      </c>
      <c r="P170" s="12">
        <f t="shared" si="22"/>
        <v>18.7272</v>
      </c>
      <c r="Q170" s="12">
        <f t="shared" si="22"/>
        <v>18.36</v>
      </c>
      <c r="R170" s="11">
        <v>18</v>
      </c>
    </row>
    <row r="171" spans="1:18" ht="25.5">
      <c r="A171" s="6" t="s">
        <v>216</v>
      </c>
      <c r="B171" s="7" t="s">
        <v>258</v>
      </c>
      <c r="C171" s="12">
        <f aca="true" t="shared" si="24" ref="C171:E174">D171*1.02</f>
        <v>55.182816</v>
      </c>
      <c r="D171" s="12">
        <f t="shared" si="24"/>
        <v>54.1008</v>
      </c>
      <c r="E171" s="12">
        <f t="shared" si="24"/>
        <v>53.04</v>
      </c>
      <c r="F171" s="31">
        <v>52</v>
      </c>
      <c r="G171" s="33">
        <v>11</v>
      </c>
      <c r="H171" s="33">
        <v>10</v>
      </c>
      <c r="I171" s="33">
        <v>10</v>
      </c>
      <c r="J171" s="33">
        <v>10</v>
      </c>
      <c r="K171" s="32">
        <f t="shared" si="23"/>
        <v>1.030301</v>
      </c>
      <c r="L171" s="12">
        <f t="shared" si="23"/>
        <v>1.0201</v>
      </c>
      <c r="M171" s="12">
        <f t="shared" si="23"/>
        <v>1.01</v>
      </c>
      <c r="N171" s="13">
        <v>1</v>
      </c>
      <c r="O171" s="12">
        <f t="shared" si="22"/>
        <v>1.061208</v>
      </c>
      <c r="P171" s="12">
        <f t="shared" si="22"/>
        <v>1.0404</v>
      </c>
      <c r="Q171" s="12">
        <f t="shared" si="22"/>
        <v>1.02</v>
      </c>
      <c r="R171" s="13">
        <v>1</v>
      </c>
    </row>
    <row r="172" spans="1:18" ht="25.5">
      <c r="A172" s="6" t="s">
        <v>299</v>
      </c>
      <c r="B172" s="7" t="s">
        <v>258</v>
      </c>
      <c r="C172" s="12">
        <f t="shared" si="24"/>
        <v>461.62548000000004</v>
      </c>
      <c r="D172" s="12">
        <f t="shared" si="24"/>
        <v>452.574</v>
      </c>
      <c r="E172" s="12">
        <f t="shared" si="24"/>
        <v>443.7</v>
      </c>
      <c r="F172" s="31">
        <v>435</v>
      </c>
      <c r="G172" s="33">
        <v>53</v>
      </c>
      <c r="H172" s="33">
        <v>52</v>
      </c>
      <c r="I172" s="33">
        <v>51</v>
      </c>
      <c r="J172" s="33">
        <v>50</v>
      </c>
      <c r="K172" s="32">
        <f t="shared" si="23"/>
        <v>8.242408</v>
      </c>
      <c r="L172" s="12">
        <f t="shared" si="23"/>
        <v>8.1608</v>
      </c>
      <c r="M172" s="12">
        <f t="shared" si="23"/>
        <v>8.08</v>
      </c>
      <c r="N172" s="13">
        <v>8</v>
      </c>
      <c r="O172" s="12">
        <f t="shared" si="22"/>
        <v>0</v>
      </c>
      <c r="P172" s="12">
        <f t="shared" si="22"/>
        <v>0</v>
      </c>
      <c r="Q172" s="12">
        <f t="shared" si="22"/>
        <v>0</v>
      </c>
      <c r="R172" s="13">
        <v>0</v>
      </c>
    </row>
    <row r="173" spans="1:18" ht="38.25">
      <c r="A173" s="6" t="s">
        <v>217</v>
      </c>
      <c r="B173" s="7" t="s">
        <v>258</v>
      </c>
      <c r="C173" s="12">
        <f t="shared" si="24"/>
        <v>38646.01173600001</v>
      </c>
      <c r="D173" s="12">
        <f t="shared" si="24"/>
        <v>37888.24680000001</v>
      </c>
      <c r="E173" s="12">
        <f t="shared" si="24"/>
        <v>37145.340000000004</v>
      </c>
      <c r="F173" s="31">
        <v>36417</v>
      </c>
      <c r="G173" s="33">
        <v>3381</v>
      </c>
      <c r="H173" s="33">
        <v>3318</v>
      </c>
      <c r="I173" s="33">
        <v>3256</v>
      </c>
      <c r="J173" s="33">
        <v>3196</v>
      </c>
      <c r="K173" s="32">
        <f t="shared" si="23"/>
        <v>353.393243</v>
      </c>
      <c r="L173" s="12">
        <f t="shared" si="23"/>
        <v>349.8943</v>
      </c>
      <c r="M173" s="12">
        <f t="shared" si="23"/>
        <v>346.43</v>
      </c>
      <c r="N173" s="13">
        <v>343</v>
      </c>
      <c r="O173" s="12">
        <f t="shared" si="22"/>
        <v>285.464952</v>
      </c>
      <c r="P173" s="12">
        <f t="shared" si="22"/>
        <v>279.8676</v>
      </c>
      <c r="Q173" s="12">
        <f t="shared" si="22"/>
        <v>274.38</v>
      </c>
      <c r="R173" s="13">
        <v>269</v>
      </c>
    </row>
    <row r="174" spans="1:18" ht="38.25">
      <c r="A174" s="6" t="s">
        <v>218</v>
      </c>
      <c r="B174" s="7" t="s">
        <v>258</v>
      </c>
      <c r="C174" s="12">
        <f t="shared" si="24"/>
        <v>18693.178920000002</v>
      </c>
      <c r="D174" s="12">
        <f t="shared" si="24"/>
        <v>18326.646</v>
      </c>
      <c r="E174" s="12">
        <f t="shared" si="24"/>
        <v>17967.3</v>
      </c>
      <c r="F174" s="31">
        <v>17615</v>
      </c>
      <c r="G174" s="33">
        <v>1678</v>
      </c>
      <c r="H174" s="33">
        <v>1647</v>
      </c>
      <c r="I174" s="33">
        <v>1616</v>
      </c>
      <c r="J174" s="33">
        <v>1586</v>
      </c>
      <c r="K174" s="32">
        <f t="shared" si="23"/>
        <v>168.969364</v>
      </c>
      <c r="L174" s="12">
        <f t="shared" si="23"/>
        <v>167.2964</v>
      </c>
      <c r="M174" s="12">
        <f t="shared" si="23"/>
        <v>165.64000000000001</v>
      </c>
      <c r="N174" s="13">
        <v>164</v>
      </c>
      <c r="O174" s="12">
        <f t="shared" si="22"/>
        <v>124.16133600000002</v>
      </c>
      <c r="P174" s="12">
        <f t="shared" si="22"/>
        <v>121.72680000000001</v>
      </c>
      <c r="Q174" s="12">
        <f t="shared" si="22"/>
        <v>119.34</v>
      </c>
      <c r="R174" s="13">
        <v>117</v>
      </c>
    </row>
    <row r="175" spans="1:18" ht="38.25">
      <c r="A175" s="35" t="s">
        <v>281</v>
      </c>
      <c r="B175" s="7" t="s">
        <v>258</v>
      </c>
      <c r="C175" s="12" t="s">
        <v>70</v>
      </c>
      <c r="D175" s="12" t="s">
        <v>69</v>
      </c>
      <c r="E175" s="12" t="s">
        <v>68</v>
      </c>
      <c r="F175" s="31" t="s">
        <v>26</v>
      </c>
      <c r="G175" s="33">
        <v>94</v>
      </c>
      <c r="H175" s="33">
        <v>834</v>
      </c>
      <c r="I175" s="33">
        <v>826</v>
      </c>
      <c r="J175" s="33">
        <v>817</v>
      </c>
      <c r="K175" s="32">
        <v>116</v>
      </c>
      <c r="L175" s="12">
        <v>114</v>
      </c>
      <c r="M175" s="12">
        <v>112</v>
      </c>
      <c r="N175" s="13" t="s">
        <v>34</v>
      </c>
      <c r="O175" s="12">
        <v>133.9</v>
      </c>
      <c r="P175" s="12">
        <v>133.4</v>
      </c>
      <c r="Q175" s="12">
        <v>132.1</v>
      </c>
      <c r="R175" s="13" t="s">
        <v>28</v>
      </c>
    </row>
    <row r="176" spans="1:18" ht="38.25">
      <c r="A176" s="6" t="s">
        <v>219</v>
      </c>
      <c r="B176" s="7" t="s">
        <v>258</v>
      </c>
      <c r="C176" s="15">
        <v>3354</v>
      </c>
      <c r="D176" s="11">
        <f>C176/1.03</f>
        <v>3256.3106796116504</v>
      </c>
      <c r="E176" s="11">
        <f>D176/1.03</f>
        <v>3161.466679234612</v>
      </c>
      <c r="F176" s="24">
        <f>E176/1.03</f>
        <v>3069.385125470497</v>
      </c>
      <c r="G176" s="33">
        <v>315</v>
      </c>
      <c r="H176" s="33">
        <v>306</v>
      </c>
      <c r="I176" s="33">
        <v>297</v>
      </c>
      <c r="J176" s="33">
        <v>288</v>
      </c>
      <c r="K176" s="22">
        <v>58</v>
      </c>
      <c r="L176" s="11">
        <f>K176/1.03</f>
        <v>56.310679611650485</v>
      </c>
      <c r="M176" s="11">
        <f>L176/1.03</f>
        <v>54.67056272975775</v>
      </c>
      <c r="N176" s="11">
        <f>M176/1.03</f>
        <v>53.07821624248325</v>
      </c>
      <c r="O176" s="11">
        <v>33</v>
      </c>
      <c r="P176" s="11">
        <f aca="true" t="shared" si="25" ref="P176:R195">O176/1.03</f>
        <v>32.03883495145631</v>
      </c>
      <c r="Q176" s="11">
        <f t="shared" si="25"/>
        <v>31.10566500141389</v>
      </c>
      <c r="R176" s="11">
        <f t="shared" si="25"/>
        <v>30.19967475865426</v>
      </c>
    </row>
    <row r="177" spans="1:18" ht="51">
      <c r="A177" s="6" t="s">
        <v>220</v>
      </c>
      <c r="B177" s="7" t="s">
        <v>258</v>
      </c>
      <c r="C177" s="15">
        <v>3063</v>
      </c>
      <c r="D177" s="11">
        <f aca="true" t="shared" si="26" ref="D177:F192">C177/1.03</f>
        <v>2973.78640776699</v>
      </c>
      <c r="E177" s="11">
        <f t="shared" si="26"/>
        <v>2887.1712696766895</v>
      </c>
      <c r="F177" s="24">
        <f t="shared" si="26"/>
        <v>2803.0789025987274</v>
      </c>
      <c r="G177" s="33">
        <v>284</v>
      </c>
      <c r="H177" s="33">
        <v>276</v>
      </c>
      <c r="I177" s="33">
        <v>268</v>
      </c>
      <c r="J177" s="33">
        <v>260</v>
      </c>
      <c r="K177" s="22">
        <v>54</v>
      </c>
      <c r="L177" s="11">
        <f aca="true" t="shared" si="27" ref="L177:N192">K177/1.03</f>
        <v>52.42718446601942</v>
      </c>
      <c r="M177" s="11">
        <f t="shared" si="27"/>
        <v>50.90017909322273</v>
      </c>
      <c r="N177" s="11">
        <f t="shared" si="27"/>
        <v>49.417649605070615</v>
      </c>
      <c r="O177" s="11">
        <v>28</v>
      </c>
      <c r="P177" s="11">
        <f t="shared" si="25"/>
        <v>27.184466019417474</v>
      </c>
      <c r="Q177" s="11">
        <f t="shared" si="25"/>
        <v>26.39268545574512</v>
      </c>
      <c r="R177" s="11">
        <f t="shared" si="25"/>
        <v>25.623966461888465</v>
      </c>
    </row>
    <row r="178" spans="1:18" ht="38.25">
      <c r="A178" s="6" t="s">
        <v>221</v>
      </c>
      <c r="B178" s="7" t="s">
        <v>258</v>
      </c>
      <c r="C178" s="15">
        <v>117</v>
      </c>
      <c r="D178" s="11">
        <f t="shared" si="26"/>
        <v>113.59223300970874</v>
      </c>
      <c r="E178" s="11">
        <f t="shared" si="26"/>
        <v>110.28372136864925</v>
      </c>
      <c r="F178" s="24">
        <f t="shared" si="26"/>
        <v>107.07157414431965</v>
      </c>
      <c r="G178" s="33">
        <v>14</v>
      </c>
      <c r="H178" s="33">
        <v>14</v>
      </c>
      <c r="I178" s="33">
        <v>13</v>
      </c>
      <c r="J178" s="33">
        <v>13</v>
      </c>
      <c r="K178" s="22">
        <v>2</v>
      </c>
      <c r="L178" s="11">
        <f t="shared" si="27"/>
        <v>1.941747572815534</v>
      </c>
      <c r="M178" s="11">
        <f t="shared" si="27"/>
        <v>1.8851918182675087</v>
      </c>
      <c r="N178" s="11">
        <f t="shared" si="27"/>
        <v>1.830283318706319</v>
      </c>
      <c r="O178" s="11">
        <v>3</v>
      </c>
      <c r="P178" s="11">
        <f t="shared" si="25"/>
        <v>2.912621359223301</v>
      </c>
      <c r="Q178" s="11">
        <f t="shared" si="25"/>
        <v>2.827787727401263</v>
      </c>
      <c r="R178" s="11">
        <f t="shared" si="25"/>
        <v>2.7454249780594786</v>
      </c>
    </row>
    <row r="179" spans="1:18" ht="38.25">
      <c r="A179" s="6" t="s">
        <v>222</v>
      </c>
      <c r="B179" s="7" t="s">
        <v>258</v>
      </c>
      <c r="C179" s="15">
        <v>109</v>
      </c>
      <c r="D179" s="11">
        <f t="shared" si="26"/>
        <v>105.8252427184466</v>
      </c>
      <c r="E179" s="11">
        <f t="shared" si="26"/>
        <v>102.74295409557922</v>
      </c>
      <c r="F179" s="24">
        <f t="shared" si="26"/>
        <v>99.75044086949438</v>
      </c>
      <c r="G179" s="33">
        <v>11</v>
      </c>
      <c r="H179" s="33">
        <v>11</v>
      </c>
      <c r="I179" s="33">
        <v>10</v>
      </c>
      <c r="J179" s="33">
        <v>10</v>
      </c>
      <c r="K179" s="22">
        <v>2</v>
      </c>
      <c r="L179" s="11">
        <f t="shared" si="27"/>
        <v>1.941747572815534</v>
      </c>
      <c r="M179" s="11">
        <f t="shared" si="27"/>
        <v>1.8851918182675087</v>
      </c>
      <c r="N179" s="11">
        <f t="shared" si="27"/>
        <v>1.830283318706319</v>
      </c>
      <c r="O179" s="11">
        <v>2</v>
      </c>
      <c r="P179" s="11">
        <f t="shared" si="25"/>
        <v>1.941747572815534</v>
      </c>
      <c r="Q179" s="11">
        <f t="shared" si="25"/>
        <v>1.8851918182675087</v>
      </c>
      <c r="R179" s="11">
        <f t="shared" si="25"/>
        <v>1.830283318706319</v>
      </c>
    </row>
    <row r="180" spans="1:18" ht="38.25">
      <c r="A180" s="6" t="s">
        <v>223</v>
      </c>
      <c r="B180" s="7" t="s">
        <v>258</v>
      </c>
      <c r="C180" s="15">
        <v>40</v>
      </c>
      <c r="D180" s="11">
        <f t="shared" si="26"/>
        <v>38.83495145631068</v>
      </c>
      <c r="E180" s="11">
        <f t="shared" si="26"/>
        <v>37.70383636535017</v>
      </c>
      <c r="F180" s="24">
        <f t="shared" si="26"/>
        <v>36.60566637412638</v>
      </c>
      <c r="G180" s="33">
        <v>5</v>
      </c>
      <c r="H180" s="33">
        <v>5</v>
      </c>
      <c r="I180" s="33">
        <v>5</v>
      </c>
      <c r="J180" s="33">
        <v>5</v>
      </c>
      <c r="K180" s="22">
        <v>3</v>
      </c>
      <c r="L180" s="11">
        <f t="shared" si="27"/>
        <v>2.912621359223301</v>
      </c>
      <c r="M180" s="11">
        <f t="shared" si="27"/>
        <v>2.827787727401263</v>
      </c>
      <c r="N180" s="11">
        <f t="shared" si="27"/>
        <v>2.7454249780594786</v>
      </c>
      <c r="O180" s="11">
        <v>0</v>
      </c>
      <c r="P180" s="11">
        <f t="shared" si="25"/>
        <v>0</v>
      </c>
      <c r="Q180" s="11">
        <f t="shared" si="25"/>
        <v>0</v>
      </c>
      <c r="R180" s="11">
        <f t="shared" si="25"/>
        <v>0</v>
      </c>
    </row>
    <row r="181" spans="1:18" ht="51">
      <c r="A181" s="6" t="s">
        <v>224</v>
      </c>
      <c r="B181" s="7" t="s">
        <v>258</v>
      </c>
      <c r="C181" s="15">
        <v>33</v>
      </c>
      <c r="D181" s="11">
        <f t="shared" si="26"/>
        <v>32.03883495145631</v>
      </c>
      <c r="E181" s="11">
        <f t="shared" si="26"/>
        <v>31.10566500141389</v>
      </c>
      <c r="F181" s="24">
        <f t="shared" si="26"/>
        <v>30.19967475865426</v>
      </c>
      <c r="G181" s="33">
        <v>4</v>
      </c>
      <c r="H181" s="33">
        <v>4</v>
      </c>
      <c r="I181" s="33">
        <v>4</v>
      </c>
      <c r="J181" s="33">
        <v>4</v>
      </c>
      <c r="K181" s="22">
        <v>3</v>
      </c>
      <c r="L181" s="11">
        <f t="shared" si="27"/>
        <v>2.912621359223301</v>
      </c>
      <c r="M181" s="11">
        <f t="shared" si="27"/>
        <v>2.827787727401263</v>
      </c>
      <c r="N181" s="11">
        <f t="shared" si="27"/>
        <v>2.7454249780594786</v>
      </c>
      <c r="O181" s="11">
        <v>0</v>
      </c>
      <c r="P181" s="11">
        <f t="shared" si="25"/>
        <v>0</v>
      </c>
      <c r="Q181" s="11">
        <f t="shared" si="25"/>
        <v>0</v>
      </c>
      <c r="R181" s="11">
        <f t="shared" si="25"/>
        <v>0</v>
      </c>
    </row>
    <row r="182" spans="1:18" ht="51">
      <c r="A182" s="6" t="s">
        <v>225</v>
      </c>
      <c r="B182" s="7" t="s">
        <v>258</v>
      </c>
      <c r="C182" s="15">
        <v>23</v>
      </c>
      <c r="D182" s="11">
        <f t="shared" si="26"/>
        <v>22.33009708737864</v>
      </c>
      <c r="E182" s="11">
        <f t="shared" si="26"/>
        <v>21.679705910076347</v>
      </c>
      <c r="F182" s="24">
        <f t="shared" si="26"/>
        <v>21.048258165122668</v>
      </c>
      <c r="G182" s="33">
        <v>3</v>
      </c>
      <c r="H182" s="33">
        <v>3</v>
      </c>
      <c r="I182" s="33">
        <v>3</v>
      </c>
      <c r="J182" s="33">
        <v>3</v>
      </c>
      <c r="K182" s="22">
        <v>1</v>
      </c>
      <c r="L182" s="11">
        <f t="shared" si="27"/>
        <v>0.970873786407767</v>
      </c>
      <c r="M182" s="11">
        <f t="shared" si="27"/>
        <v>0.9425959091337544</v>
      </c>
      <c r="N182" s="11">
        <f t="shared" si="27"/>
        <v>0.9151416593531595</v>
      </c>
      <c r="O182" s="11">
        <v>0</v>
      </c>
      <c r="P182" s="11">
        <f t="shared" si="25"/>
        <v>0</v>
      </c>
      <c r="Q182" s="11">
        <f t="shared" si="25"/>
        <v>0</v>
      </c>
      <c r="R182" s="11">
        <f t="shared" si="25"/>
        <v>0</v>
      </c>
    </row>
    <row r="183" spans="1:18" ht="63.75">
      <c r="A183" s="6" t="s">
        <v>226</v>
      </c>
      <c r="B183" s="7" t="s">
        <v>258</v>
      </c>
      <c r="C183" s="15">
        <v>16</v>
      </c>
      <c r="D183" s="11">
        <f t="shared" si="26"/>
        <v>15.533980582524272</v>
      </c>
      <c r="E183" s="11">
        <f t="shared" si="26"/>
        <v>15.08153454614007</v>
      </c>
      <c r="F183" s="24">
        <f t="shared" si="26"/>
        <v>14.642266549650552</v>
      </c>
      <c r="G183" s="33">
        <v>2</v>
      </c>
      <c r="H183" s="33">
        <v>2</v>
      </c>
      <c r="I183" s="33">
        <v>2</v>
      </c>
      <c r="J183" s="33">
        <v>2</v>
      </c>
      <c r="K183" s="22">
        <v>1</v>
      </c>
      <c r="L183" s="11">
        <f t="shared" si="27"/>
        <v>0.970873786407767</v>
      </c>
      <c r="M183" s="11">
        <f t="shared" si="27"/>
        <v>0.9425959091337544</v>
      </c>
      <c r="N183" s="11">
        <f t="shared" si="27"/>
        <v>0.9151416593531595</v>
      </c>
      <c r="O183" s="11">
        <v>0</v>
      </c>
      <c r="P183" s="11">
        <f t="shared" si="25"/>
        <v>0</v>
      </c>
      <c r="Q183" s="11">
        <f t="shared" si="25"/>
        <v>0</v>
      </c>
      <c r="R183" s="11">
        <f t="shared" si="25"/>
        <v>0</v>
      </c>
    </row>
    <row r="184" spans="1:18" ht="51">
      <c r="A184" s="6" t="s">
        <v>227</v>
      </c>
      <c r="B184" s="7" t="s">
        <v>258</v>
      </c>
      <c r="C184" s="15">
        <v>5</v>
      </c>
      <c r="D184" s="11">
        <f t="shared" si="26"/>
        <v>4.854368932038835</v>
      </c>
      <c r="E184" s="11">
        <f t="shared" si="26"/>
        <v>4.712979545668771</v>
      </c>
      <c r="F184" s="24">
        <f t="shared" si="26"/>
        <v>4.575708296765797</v>
      </c>
      <c r="G184" s="33">
        <v>0</v>
      </c>
      <c r="H184" s="33">
        <v>0</v>
      </c>
      <c r="I184" s="33">
        <v>0</v>
      </c>
      <c r="J184" s="33">
        <v>0</v>
      </c>
      <c r="K184" s="22">
        <v>0</v>
      </c>
      <c r="L184" s="11">
        <f t="shared" si="27"/>
        <v>0</v>
      </c>
      <c r="M184" s="11">
        <f t="shared" si="27"/>
        <v>0</v>
      </c>
      <c r="N184" s="11">
        <f t="shared" si="27"/>
        <v>0</v>
      </c>
      <c r="O184" s="11">
        <v>0</v>
      </c>
      <c r="P184" s="11">
        <f t="shared" si="25"/>
        <v>0</v>
      </c>
      <c r="Q184" s="11">
        <f t="shared" si="25"/>
        <v>0</v>
      </c>
      <c r="R184" s="11">
        <f t="shared" si="25"/>
        <v>0</v>
      </c>
    </row>
    <row r="185" spans="1:18" ht="63.75">
      <c r="A185" s="6" t="s">
        <v>228</v>
      </c>
      <c r="B185" s="7" t="s">
        <v>258</v>
      </c>
      <c r="C185" s="15">
        <v>5</v>
      </c>
      <c r="D185" s="11">
        <f t="shared" si="26"/>
        <v>4.854368932038835</v>
      </c>
      <c r="E185" s="11">
        <f t="shared" si="26"/>
        <v>4.712979545668771</v>
      </c>
      <c r="F185" s="24">
        <f t="shared" si="26"/>
        <v>4.575708296765797</v>
      </c>
      <c r="G185" s="33">
        <v>0</v>
      </c>
      <c r="H185" s="33">
        <v>0</v>
      </c>
      <c r="I185" s="33">
        <v>0</v>
      </c>
      <c r="J185" s="33">
        <v>0</v>
      </c>
      <c r="K185" s="22">
        <v>0</v>
      </c>
      <c r="L185" s="11">
        <f t="shared" si="27"/>
        <v>0</v>
      </c>
      <c r="M185" s="11">
        <f t="shared" si="27"/>
        <v>0</v>
      </c>
      <c r="N185" s="11">
        <f t="shared" si="27"/>
        <v>0</v>
      </c>
      <c r="O185" s="11">
        <v>0</v>
      </c>
      <c r="P185" s="11">
        <f t="shared" si="25"/>
        <v>0</v>
      </c>
      <c r="Q185" s="11">
        <f t="shared" si="25"/>
        <v>0</v>
      </c>
      <c r="R185" s="11">
        <f t="shared" si="25"/>
        <v>0</v>
      </c>
    </row>
    <row r="186" spans="1:18" ht="38.25">
      <c r="A186" s="35" t="s">
        <v>282</v>
      </c>
      <c r="B186" s="7" t="s">
        <v>258</v>
      </c>
      <c r="C186" s="15">
        <v>1278</v>
      </c>
      <c r="D186" s="11">
        <f t="shared" si="26"/>
        <v>1240.7766990291261</v>
      </c>
      <c r="E186" s="11">
        <f t="shared" si="26"/>
        <v>1204.637571872938</v>
      </c>
      <c r="F186" s="24">
        <f t="shared" si="26"/>
        <v>1169.5510406533379</v>
      </c>
      <c r="G186" s="33">
        <v>117</v>
      </c>
      <c r="H186" s="33">
        <v>114</v>
      </c>
      <c r="I186" s="33">
        <v>110</v>
      </c>
      <c r="J186" s="33">
        <v>107</v>
      </c>
      <c r="K186" s="22">
        <v>23</v>
      </c>
      <c r="L186" s="11">
        <f t="shared" si="27"/>
        <v>22.33009708737864</v>
      </c>
      <c r="M186" s="11">
        <f t="shared" si="27"/>
        <v>21.679705910076347</v>
      </c>
      <c r="N186" s="11">
        <f t="shared" si="27"/>
        <v>21.048258165122668</v>
      </c>
      <c r="O186" s="11">
        <v>11</v>
      </c>
      <c r="P186" s="11">
        <f t="shared" si="25"/>
        <v>10.679611650485437</v>
      </c>
      <c r="Q186" s="11">
        <f t="shared" si="25"/>
        <v>10.368555000471298</v>
      </c>
      <c r="R186" s="11">
        <f t="shared" si="25"/>
        <v>10.066558252884755</v>
      </c>
    </row>
    <row r="187" spans="1:18" ht="38.25">
      <c r="A187" s="35" t="s">
        <v>283</v>
      </c>
      <c r="B187" s="7" t="s">
        <v>258</v>
      </c>
      <c r="C187" s="15">
        <v>1275</v>
      </c>
      <c r="D187" s="11">
        <f t="shared" si="26"/>
        <v>1237.8640776699028</v>
      </c>
      <c r="E187" s="11">
        <f t="shared" si="26"/>
        <v>1201.8097841455367</v>
      </c>
      <c r="F187" s="24">
        <f t="shared" si="26"/>
        <v>1166.8056156752782</v>
      </c>
      <c r="G187" s="33">
        <v>117</v>
      </c>
      <c r="H187" s="33">
        <v>114</v>
      </c>
      <c r="I187" s="33">
        <v>110</v>
      </c>
      <c r="J187" s="33">
        <v>107</v>
      </c>
      <c r="K187" s="22">
        <v>23</v>
      </c>
      <c r="L187" s="11">
        <f t="shared" si="27"/>
        <v>22.33009708737864</v>
      </c>
      <c r="M187" s="11">
        <f t="shared" si="27"/>
        <v>21.679705910076347</v>
      </c>
      <c r="N187" s="11">
        <f t="shared" si="27"/>
        <v>21.048258165122668</v>
      </c>
      <c r="O187" s="11">
        <v>11</v>
      </c>
      <c r="P187" s="11">
        <f t="shared" si="25"/>
        <v>10.679611650485437</v>
      </c>
      <c r="Q187" s="11">
        <f t="shared" si="25"/>
        <v>10.368555000471298</v>
      </c>
      <c r="R187" s="11">
        <f t="shared" si="25"/>
        <v>10.066558252884755</v>
      </c>
    </row>
    <row r="188" spans="1:18" ht="51">
      <c r="A188" s="6" t="s">
        <v>229</v>
      </c>
      <c r="B188" s="7" t="s">
        <v>258</v>
      </c>
      <c r="C188" s="15">
        <v>823</v>
      </c>
      <c r="D188" s="11">
        <f t="shared" si="26"/>
        <v>799.0291262135922</v>
      </c>
      <c r="E188" s="11">
        <f t="shared" si="26"/>
        <v>775.7564332170798</v>
      </c>
      <c r="F188" s="24">
        <f t="shared" si="26"/>
        <v>753.1615856476503</v>
      </c>
      <c r="G188" s="33">
        <v>80</v>
      </c>
      <c r="H188" s="33">
        <v>78</v>
      </c>
      <c r="I188" s="33">
        <v>75</v>
      </c>
      <c r="J188" s="33">
        <v>73</v>
      </c>
      <c r="K188" s="22">
        <v>12</v>
      </c>
      <c r="L188" s="11">
        <f t="shared" si="27"/>
        <v>11.650485436893204</v>
      </c>
      <c r="M188" s="11">
        <f t="shared" si="27"/>
        <v>11.311150909605052</v>
      </c>
      <c r="N188" s="11">
        <f t="shared" si="27"/>
        <v>10.981699912237914</v>
      </c>
      <c r="O188" s="11">
        <v>6</v>
      </c>
      <c r="P188" s="11">
        <f t="shared" si="25"/>
        <v>5.825242718446602</v>
      </c>
      <c r="Q188" s="11">
        <f t="shared" si="25"/>
        <v>5.655575454802526</v>
      </c>
      <c r="R188" s="11">
        <f t="shared" si="25"/>
        <v>5.490849956118957</v>
      </c>
    </row>
    <row r="189" spans="1:18" ht="51">
      <c r="A189" s="6" t="s">
        <v>230</v>
      </c>
      <c r="B189" s="7" t="s">
        <v>258</v>
      </c>
      <c r="C189" s="15">
        <v>887</v>
      </c>
      <c r="D189" s="11">
        <f t="shared" si="26"/>
        <v>861.1650485436893</v>
      </c>
      <c r="E189" s="11">
        <f t="shared" si="26"/>
        <v>836.08257140164</v>
      </c>
      <c r="F189" s="24">
        <f t="shared" si="26"/>
        <v>811.7306518462525</v>
      </c>
      <c r="G189" s="33">
        <v>80</v>
      </c>
      <c r="H189" s="33">
        <v>78</v>
      </c>
      <c r="I189" s="33">
        <v>75</v>
      </c>
      <c r="J189" s="33">
        <v>73</v>
      </c>
      <c r="K189" s="22">
        <v>12</v>
      </c>
      <c r="L189" s="11">
        <f t="shared" si="27"/>
        <v>11.650485436893204</v>
      </c>
      <c r="M189" s="11">
        <f t="shared" si="27"/>
        <v>11.311150909605052</v>
      </c>
      <c r="N189" s="11">
        <f t="shared" si="27"/>
        <v>10.981699912237914</v>
      </c>
      <c r="O189" s="11">
        <v>6</v>
      </c>
      <c r="P189" s="11">
        <f t="shared" si="25"/>
        <v>5.825242718446602</v>
      </c>
      <c r="Q189" s="11">
        <f t="shared" si="25"/>
        <v>5.655575454802526</v>
      </c>
      <c r="R189" s="11">
        <f t="shared" si="25"/>
        <v>5.490849956118957</v>
      </c>
    </row>
    <row r="190" spans="1:18" ht="51">
      <c r="A190" s="6" t="s">
        <v>231</v>
      </c>
      <c r="B190" s="7" t="s">
        <v>258</v>
      </c>
      <c r="C190" s="15">
        <v>144</v>
      </c>
      <c r="D190" s="11">
        <f t="shared" si="26"/>
        <v>139.80582524271844</v>
      </c>
      <c r="E190" s="11">
        <f t="shared" si="26"/>
        <v>135.73381091526062</v>
      </c>
      <c r="F190" s="24">
        <f t="shared" si="26"/>
        <v>131.78039894685497</v>
      </c>
      <c r="G190" s="33">
        <v>11</v>
      </c>
      <c r="H190" s="33">
        <v>11</v>
      </c>
      <c r="I190" s="33">
        <v>10</v>
      </c>
      <c r="J190" s="33">
        <v>10</v>
      </c>
      <c r="K190" s="22">
        <v>2</v>
      </c>
      <c r="L190" s="11">
        <f t="shared" si="27"/>
        <v>1.941747572815534</v>
      </c>
      <c r="M190" s="11">
        <f t="shared" si="27"/>
        <v>1.8851918182675087</v>
      </c>
      <c r="N190" s="11">
        <f t="shared" si="27"/>
        <v>1.830283318706319</v>
      </c>
      <c r="O190" s="11">
        <v>1</v>
      </c>
      <c r="P190" s="11">
        <f t="shared" si="25"/>
        <v>0.970873786407767</v>
      </c>
      <c r="Q190" s="11">
        <f t="shared" si="25"/>
        <v>0.9425959091337544</v>
      </c>
      <c r="R190" s="11">
        <f t="shared" si="25"/>
        <v>0.9151416593531595</v>
      </c>
    </row>
    <row r="191" spans="1:18" ht="51">
      <c r="A191" s="6" t="s">
        <v>232</v>
      </c>
      <c r="B191" s="7" t="s">
        <v>258</v>
      </c>
      <c r="C191" s="15">
        <v>113</v>
      </c>
      <c r="D191" s="11">
        <f t="shared" si="26"/>
        <v>109.70873786407766</v>
      </c>
      <c r="E191" s="11">
        <f t="shared" si="26"/>
        <v>106.51333773211424</v>
      </c>
      <c r="F191" s="24">
        <f t="shared" si="26"/>
        <v>103.41100750690703</v>
      </c>
      <c r="G191" s="33">
        <v>10</v>
      </c>
      <c r="H191" s="33">
        <v>10</v>
      </c>
      <c r="I191" s="33">
        <v>9</v>
      </c>
      <c r="J191" s="33">
        <v>9</v>
      </c>
      <c r="K191" s="22">
        <v>2</v>
      </c>
      <c r="L191" s="11">
        <f t="shared" si="27"/>
        <v>1.941747572815534</v>
      </c>
      <c r="M191" s="11">
        <f t="shared" si="27"/>
        <v>1.8851918182675087</v>
      </c>
      <c r="N191" s="11">
        <f t="shared" si="27"/>
        <v>1.830283318706319</v>
      </c>
      <c r="O191" s="11">
        <v>1</v>
      </c>
      <c r="P191" s="11">
        <f t="shared" si="25"/>
        <v>0.970873786407767</v>
      </c>
      <c r="Q191" s="11">
        <f t="shared" si="25"/>
        <v>0.9425959091337544</v>
      </c>
      <c r="R191" s="11">
        <f t="shared" si="25"/>
        <v>0.9151416593531595</v>
      </c>
    </row>
    <row r="192" spans="1:18" ht="38.25">
      <c r="A192" s="6" t="s">
        <v>233</v>
      </c>
      <c r="B192" s="7" t="s">
        <v>258</v>
      </c>
      <c r="C192" s="15">
        <v>711</v>
      </c>
      <c r="D192" s="11">
        <f t="shared" si="26"/>
        <v>690.2912621359224</v>
      </c>
      <c r="E192" s="11">
        <f t="shared" si="26"/>
        <v>670.1856913940993</v>
      </c>
      <c r="F192" s="24">
        <f t="shared" si="26"/>
        <v>650.6657198000964</v>
      </c>
      <c r="G192" s="33">
        <v>62</v>
      </c>
      <c r="H192" s="33">
        <v>60</v>
      </c>
      <c r="I192" s="33">
        <v>58</v>
      </c>
      <c r="J192" s="33">
        <v>57</v>
      </c>
      <c r="K192" s="22">
        <v>11</v>
      </c>
      <c r="L192" s="11">
        <f t="shared" si="27"/>
        <v>10.679611650485437</v>
      </c>
      <c r="M192" s="11">
        <f t="shared" si="27"/>
        <v>10.368555000471298</v>
      </c>
      <c r="N192" s="11">
        <f t="shared" si="27"/>
        <v>10.066558252884755</v>
      </c>
      <c r="O192" s="11">
        <v>8</v>
      </c>
      <c r="P192" s="11">
        <f t="shared" si="25"/>
        <v>7.766990291262136</v>
      </c>
      <c r="Q192" s="11">
        <f t="shared" si="25"/>
        <v>7.540767273070035</v>
      </c>
      <c r="R192" s="11">
        <f t="shared" si="25"/>
        <v>7.321133274825276</v>
      </c>
    </row>
    <row r="193" spans="1:18" ht="51">
      <c r="A193" s="6" t="s">
        <v>234</v>
      </c>
      <c r="B193" s="7" t="s">
        <v>258</v>
      </c>
      <c r="C193" s="15">
        <v>485</v>
      </c>
      <c r="D193" s="11">
        <f aca="true" t="shared" si="28" ref="D193:F208">C193/1.03</f>
        <v>470.873786407767</v>
      </c>
      <c r="E193" s="11">
        <f t="shared" si="28"/>
        <v>457.15901592987086</v>
      </c>
      <c r="F193" s="24">
        <f t="shared" si="28"/>
        <v>443.8437047862824</v>
      </c>
      <c r="G193" s="33">
        <v>39</v>
      </c>
      <c r="H193" s="33">
        <v>38</v>
      </c>
      <c r="I193" s="33">
        <v>37</v>
      </c>
      <c r="J193" s="33">
        <v>36</v>
      </c>
      <c r="K193" s="22">
        <v>8</v>
      </c>
      <c r="L193" s="11">
        <f aca="true" t="shared" si="29" ref="L193:N208">K193/1.03</f>
        <v>7.766990291262136</v>
      </c>
      <c r="M193" s="11">
        <f t="shared" si="29"/>
        <v>7.540767273070035</v>
      </c>
      <c r="N193" s="11">
        <f t="shared" si="29"/>
        <v>7.321133274825276</v>
      </c>
      <c r="O193" s="11">
        <v>4</v>
      </c>
      <c r="P193" s="11">
        <f t="shared" si="25"/>
        <v>3.883495145631068</v>
      </c>
      <c r="Q193" s="11">
        <f t="shared" si="25"/>
        <v>3.7703836365350174</v>
      </c>
      <c r="R193" s="11">
        <f t="shared" si="25"/>
        <v>3.660566637412638</v>
      </c>
    </row>
    <row r="194" spans="1:18" ht="38.25">
      <c r="A194" s="6" t="s">
        <v>235</v>
      </c>
      <c r="B194" s="7" t="s">
        <v>258</v>
      </c>
      <c r="C194" s="15">
        <v>272</v>
      </c>
      <c r="D194" s="11">
        <f t="shared" si="28"/>
        <v>264.0776699029126</v>
      </c>
      <c r="E194" s="11">
        <f t="shared" si="28"/>
        <v>256.3860872843812</v>
      </c>
      <c r="F194" s="24">
        <f t="shared" si="28"/>
        <v>248.91853134405937</v>
      </c>
      <c r="G194" s="33">
        <v>26</v>
      </c>
      <c r="H194" s="33">
        <v>25</v>
      </c>
      <c r="I194" s="33">
        <v>25</v>
      </c>
      <c r="J194" s="33">
        <v>24</v>
      </c>
      <c r="K194" s="22">
        <v>5</v>
      </c>
      <c r="L194" s="11">
        <f t="shared" si="29"/>
        <v>4.854368932038835</v>
      </c>
      <c r="M194" s="11">
        <f t="shared" si="29"/>
        <v>4.712979545668771</v>
      </c>
      <c r="N194" s="11">
        <f t="shared" si="29"/>
        <v>4.575708296765797</v>
      </c>
      <c r="O194" s="11">
        <v>4</v>
      </c>
      <c r="P194" s="11">
        <f t="shared" si="25"/>
        <v>3.883495145631068</v>
      </c>
      <c r="Q194" s="11">
        <f t="shared" si="25"/>
        <v>3.7703836365350174</v>
      </c>
      <c r="R194" s="11">
        <f t="shared" si="25"/>
        <v>3.660566637412638</v>
      </c>
    </row>
    <row r="195" spans="1:18" ht="51">
      <c r="A195" s="6" t="s">
        <v>236</v>
      </c>
      <c r="B195" s="7" t="s">
        <v>258</v>
      </c>
      <c r="C195" s="15">
        <v>250</v>
      </c>
      <c r="D195" s="11">
        <f t="shared" si="28"/>
        <v>242.71844660194174</v>
      </c>
      <c r="E195" s="11">
        <f t="shared" si="28"/>
        <v>235.64897728343857</v>
      </c>
      <c r="F195" s="24">
        <f t="shared" si="28"/>
        <v>228.78541483828985</v>
      </c>
      <c r="G195" s="33">
        <v>23</v>
      </c>
      <c r="H195" s="33">
        <v>22</v>
      </c>
      <c r="I195" s="33">
        <v>22</v>
      </c>
      <c r="J195" s="33">
        <v>21</v>
      </c>
      <c r="K195" s="22">
        <v>4</v>
      </c>
      <c r="L195" s="11">
        <f t="shared" si="29"/>
        <v>3.883495145631068</v>
      </c>
      <c r="M195" s="11">
        <f t="shared" si="29"/>
        <v>3.7703836365350174</v>
      </c>
      <c r="N195" s="11">
        <f t="shared" si="29"/>
        <v>3.660566637412638</v>
      </c>
      <c r="O195" s="11">
        <v>4</v>
      </c>
      <c r="P195" s="11">
        <f t="shared" si="25"/>
        <v>3.883495145631068</v>
      </c>
      <c r="Q195" s="11">
        <f t="shared" si="25"/>
        <v>3.7703836365350174</v>
      </c>
      <c r="R195" s="11">
        <f t="shared" si="25"/>
        <v>3.660566637412638</v>
      </c>
    </row>
    <row r="196" spans="1:18" ht="14.25">
      <c r="A196" s="6" t="s">
        <v>237</v>
      </c>
      <c r="B196" s="7" t="s">
        <v>258</v>
      </c>
      <c r="C196" s="15">
        <v>8360</v>
      </c>
      <c r="D196" s="11">
        <f t="shared" si="28"/>
        <v>8116.504854368932</v>
      </c>
      <c r="E196" s="11">
        <f t="shared" si="28"/>
        <v>7880.101800358186</v>
      </c>
      <c r="F196" s="24">
        <f t="shared" si="28"/>
        <v>7650.584272192413</v>
      </c>
      <c r="G196" s="33">
        <v>586</v>
      </c>
      <c r="H196" s="33">
        <v>566</v>
      </c>
      <c r="I196" s="33">
        <v>550</v>
      </c>
      <c r="J196" s="33">
        <v>532</v>
      </c>
      <c r="K196" s="22">
        <v>51</v>
      </c>
      <c r="L196" s="11">
        <f t="shared" si="29"/>
        <v>49.51456310679612</v>
      </c>
      <c r="M196" s="11">
        <f t="shared" si="29"/>
        <v>48.072391365821474</v>
      </c>
      <c r="N196" s="11">
        <f t="shared" si="29"/>
        <v>46.67222462701114</v>
      </c>
      <c r="O196" s="15">
        <v>87</v>
      </c>
      <c r="P196" s="11">
        <f aca="true" t="shared" si="30" ref="P196:R215">O196/1.03</f>
        <v>84.46601941747572</v>
      </c>
      <c r="Q196" s="11">
        <f t="shared" si="30"/>
        <v>82.00584409463661</v>
      </c>
      <c r="R196" s="11">
        <f t="shared" si="30"/>
        <v>79.61732436372486</v>
      </c>
    </row>
    <row r="197" spans="1:18" ht="25.5">
      <c r="A197" s="6" t="s">
        <v>238</v>
      </c>
      <c r="B197" s="7" t="s">
        <v>258</v>
      </c>
      <c r="C197" s="15">
        <v>6446</v>
      </c>
      <c r="D197" s="11">
        <f t="shared" si="28"/>
        <v>6258.252427184466</v>
      </c>
      <c r="E197" s="11">
        <f t="shared" si="28"/>
        <v>6075.97323027618</v>
      </c>
      <c r="F197" s="24">
        <f t="shared" si="28"/>
        <v>5899.003136190467</v>
      </c>
      <c r="G197" s="33">
        <v>497</v>
      </c>
      <c r="H197" s="33">
        <v>480</v>
      </c>
      <c r="I197" s="33">
        <v>465</v>
      </c>
      <c r="J197" s="33">
        <v>451</v>
      </c>
      <c r="K197" s="22">
        <v>45</v>
      </c>
      <c r="L197" s="11">
        <f t="shared" si="29"/>
        <v>43.689320388349515</v>
      </c>
      <c r="M197" s="11">
        <f t="shared" si="29"/>
        <v>42.41681591101894</v>
      </c>
      <c r="N197" s="11">
        <f t="shared" si="29"/>
        <v>41.181374670892176</v>
      </c>
      <c r="O197" s="15">
        <v>71</v>
      </c>
      <c r="P197" s="11">
        <f t="shared" si="30"/>
        <v>68.93203883495146</v>
      </c>
      <c r="Q197" s="11">
        <f t="shared" si="30"/>
        <v>66.92430954849655</v>
      </c>
      <c r="R197" s="11">
        <f t="shared" si="30"/>
        <v>64.97505781407432</v>
      </c>
    </row>
    <row r="198" spans="1:18" ht="25.5">
      <c r="A198" s="6" t="s">
        <v>239</v>
      </c>
      <c r="B198" s="7" t="s">
        <v>258</v>
      </c>
      <c r="C198" s="15">
        <v>276</v>
      </c>
      <c r="D198" s="11">
        <f t="shared" si="28"/>
        <v>267.9611650485437</v>
      </c>
      <c r="E198" s="11">
        <f t="shared" si="28"/>
        <v>260.1564709209162</v>
      </c>
      <c r="F198" s="24">
        <f t="shared" si="28"/>
        <v>252.57909798147205</v>
      </c>
      <c r="G198" s="33">
        <v>9</v>
      </c>
      <c r="H198" s="33">
        <v>9</v>
      </c>
      <c r="I198" s="33">
        <v>8</v>
      </c>
      <c r="J198" s="33">
        <v>8</v>
      </c>
      <c r="K198" s="22">
        <v>0</v>
      </c>
      <c r="L198" s="11">
        <f t="shared" si="29"/>
        <v>0</v>
      </c>
      <c r="M198" s="11">
        <f t="shared" si="29"/>
        <v>0</v>
      </c>
      <c r="N198" s="11">
        <f t="shared" si="29"/>
        <v>0</v>
      </c>
      <c r="O198" s="15">
        <v>1</v>
      </c>
      <c r="P198" s="11">
        <f t="shared" si="30"/>
        <v>0.970873786407767</v>
      </c>
      <c r="Q198" s="11">
        <f t="shared" si="30"/>
        <v>0.9425959091337544</v>
      </c>
      <c r="R198" s="11">
        <f t="shared" si="30"/>
        <v>0.9151416593531595</v>
      </c>
    </row>
    <row r="199" spans="1:18" ht="25.5">
      <c r="A199" s="6" t="s">
        <v>240</v>
      </c>
      <c r="B199" s="7" t="s">
        <v>258</v>
      </c>
      <c r="C199" s="15">
        <v>84</v>
      </c>
      <c r="D199" s="11">
        <f t="shared" si="28"/>
        <v>81.55339805825243</v>
      </c>
      <c r="E199" s="11">
        <f t="shared" si="28"/>
        <v>79.17805636723536</v>
      </c>
      <c r="F199" s="24">
        <f t="shared" si="28"/>
        <v>76.87189938566539</v>
      </c>
      <c r="G199" s="33">
        <v>3</v>
      </c>
      <c r="H199" s="33">
        <v>3</v>
      </c>
      <c r="I199" s="33">
        <v>3</v>
      </c>
      <c r="J199" s="33">
        <v>3</v>
      </c>
      <c r="K199" s="22">
        <v>0</v>
      </c>
      <c r="L199" s="11">
        <f t="shared" si="29"/>
        <v>0</v>
      </c>
      <c r="M199" s="11">
        <f t="shared" si="29"/>
        <v>0</v>
      </c>
      <c r="N199" s="11">
        <f t="shared" si="29"/>
        <v>0</v>
      </c>
      <c r="O199" s="15">
        <v>0</v>
      </c>
      <c r="P199" s="11">
        <f t="shared" si="30"/>
        <v>0</v>
      </c>
      <c r="Q199" s="11">
        <f t="shared" si="30"/>
        <v>0</v>
      </c>
      <c r="R199" s="11">
        <f t="shared" si="30"/>
        <v>0</v>
      </c>
    </row>
    <row r="200" spans="1:18" ht="25.5">
      <c r="A200" s="6" t="s">
        <v>241</v>
      </c>
      <c r="B200" s="7" t="s">
        <v>258</v>
      </c>
      <c r="C200" s="15">
        <v>130</v>
      </c>
      <c r="D200" s="11">
        <f t="shared" si="28"/>
        <v>126.2135922330097</v>
      </c>
      <c r="E200" s="11">
        <f t="shared" si="28"/>
        <v>122.53746818738806</v>
      </c>
      <c r="F200" s="24">
        <f t="shared" si="28"/>
        <v>118.96841571591074</v>
      </c>
      <c r="G200" s="33">
        <v>13</v>
      </c>
      <c r="H200" s="33">
        <v>13</v>
      </c>
      <c r="I200" s="33">
        <v>12</v>
      </c>
      <c r="J200" s="33">
        <v>12</v>
      </c>
      <c r="K200" s="22">
        <v>0</v>
      </c>
      <c r="L200" s="11">
        <f t="shared" si="29"/>
        <v>0</v>
      </c>
      <c r="M200" s="11">
        <f t="shared" si="29"/>
        <v>0</v>
      </c>
      <c r="N200" s="11">
        <f t="shared" si="29"/>
        <v>0</v>
      </c>
      <c r="O200" s="15">
        <v>4</v>
      </c>
      <c r="P200" s="11">
        <f t="shared" si="30"/>
        <v>3.883495145631068</v>
      </c>
      <c r="Q200" s="11">
        <f t="shared" si="30"/>
        <v>3.7703836365350174</v>
      </c>
      <c r="R200" s="11">
        <f t="shared" si="30"/>
        <v>3.660566637412638</v>
      </c>
    </row>
    <row r="201" spans="1:18" ht="25.5">
      <c r="A201" s="6" t="s">
        <v>242</v>
      </c>
      <c r="B201" s="7" t="s">
        <v>258</v>
      </c>
      <c r="C201" s="15">
        <v>107</v>
      </c>
      <c r="D201" s="11">
        <f t="shared" si="28"/>
        <v>103.88349514563106</v>
      </c>
      <c r="E201" s="11">
        <f t="shared" si="28"/>
        <v>100.8577622773117</v>
      </c>
      <c r="F201" s="24">
        <f t="shared" si="28"/>
        <v>97.92015755078806</v>
      </c>
      <c r="G201" s="33">
        <v>11</v>
      </c>
      <c r="H201" s="33">
        <v>11</v>
      </c>
      <c r="I201" s="33">
        <v>10</v>
      </c>
      <c r="J201" s="33">
        <v>10</v>
      </c>
      <c r="K201" s="22">
        <v>0</v>
      </c>
      <c r="L201" s="11">
        <f t="shared" si="29"/>
        <v>0</v>
      </c>
      <c r="M201" s="11">
        <f t="shared" si="29"/>
        <v>0</v>
      </c>
      <c r="N201" s="11">
        <f t="shared" si="29"/>
        <v>0</v>
      </c>
      <c r="O201" s="15">
        <v>3</v>
      </c>
      <c r="P201" s="11">
        <f t="shared" si="30"/>
        <v>2.912621359223301</v>
      </c>
      <c r="Q201" s="11">
        <f t="shared" si="30"/>
        <v>2.827787727401263</v>
      </c>
      <c r="R201" s="11">
        <f t="shared" si="30"/>
        <v>2.7454249780594786</v>
      </c>
    </row>
    <row r="202" spans="1:18" ht="25.5">
      <c r="A202" s="6" t="s">
        <v>243</v>
      </c>
      <c r="B202" s="7" t="s">
        <v>258</v>
      </c>
      <c r="C202" s="15">
        <v>119</v>
      </c>
      <c r="D202" s="11">
        <f t="shared" si="28"/>
        <v>115.53398058252426</v>
      </c>
      <c r="E202" s="11">
        <f t="shared" si="28"/>
        <v>112.16891318691675</v>
      </c>
      <c r="F202" s="24">
        <f t="shared" si="28"/>
        <v>108.90185746302598</v>
      </c>
      <c r="G202" s="33">
        <v>2</v>
      </c>
      <c r="H202" s="33">
        <v>2</v>
      </c>
      <c r="I202" s="33">
        <v>2</v>
      </c>
      <c r="J202" s="33">
        <v>2</v>
      </c>
      <c r="K202" s="22">
        <v>0</v>
      </c>
      <c r="L202" s="11">
        <f t="shared" si="29"/>
        <v>0</v>
      </c>
      <c r="M202" s="11">
        <f t="shared" si="29"/>
        <v>0</v>
      </c>
      <c r="N202" s="11">
        <f t="shared" si="29"/>
        <v>0</v>
      </c>
      <c r="O202" s="15">
        <v>0</v>
      </c>
      <c r="P202" s="11">
        <f t="shared" si="30"/>
        <v>0</v>
      </c>
      <c r="Q202" s="11">
        <f t="shared" si="30"/>
        <v>0</v>
      </c>
      <c r="R202" s="11">
        <f t="shared" si="30"/>
        <v>0</v>
      </c>
    </row>
    <row r="203" spans="1:18" ht="25.5">
      <c r="A203" s="6" t="s">
        <v>244</v>
      </c>
      <c r="B203" s="7" t="s">
        <v>258</v>
      </c>
      <c r="C203" s="15">
        <v>115</v>
      </c>
      <c r="D203" s="11">
        <f t="shared" si="28"/>
        <v>111.6504854368932</v>
      </c>
      <c r="E203" s="11">
        <f t="shared" si="28"/>
        <v>108.39852955038175</v>
      </c>
      <c r="F203" s="24">
        <f t="shared" si="28"/>
        <v>105.24129082561335</v>
      </c>
      <c r="G203" s="33">
        <v>2</v>
      </c>
      <c r="H203" s="33">
        <v>2</v>
      </c>
      <c r="I203" s="33">
        <v>2</v>
      </c>
      <c r="J203" s="33">
        <v>2</v>
      </c>
      <c r="K203" s="22">
        <v>0</v>
      </c>
      <c r="L203" s="11">
        <f t="shared" si="29"/>
        <v>0</v>
      </c>
      <c r="M203" s="11">
        <f t="shared" si="29"/>
        <v>0</v>
      </c>
      <c r="N203" s="11">
        <f t="shared" si="29"/>
        <v>0</v>
      </c>
      <c r="O203" s="15">
        <v>0</v>
      </c>
      <c r="P203" s="11">
        <f t="shared" si="30"/>
        <v>0</v>
      </c>
      <c r="Q203" s="11">
        <f t="shared" si="30"/>
        <v>0</v>
      </c>
      <c r="R203" s="11">
        <f t="shared" si="30"/>
        <v>0</v>
      </c>
    </row>
    <row r="204" spans="1:18" ht="14.25">
      <c r="A204" s="6" t="s">
        <v>245</v>
      </c>
      <c r="B204" s="7" t="s">
        <v>258</v>
      </c>
      <c r="C204" s="15">
        <v>7835</v>
      </c>
      <c r="D204" s="11">
        <f t="shared" si="28"/>
        <v>7606.796116504855</v>
      </c>
      <c r="E204" s="11">
        <f t="shared" si="28"/>
        <v>7385.238948062965</v>
      </c>
      <c r="F204" s="24">
        <f t="shared" si="28"/>
        <v>7170.1349010320055</v>
      </c>
      <c r="G204" s="33">
        <v>556</v>
      </c>
      <c r="H204" s="33">
        <v>540</v>
      </c>
      <c r="I204" s="33">
        <v>525</v>
      </c>
      <c r="J204" s="33">
        <v>510</v>
      </c>
      <c r="K204" s="22">
        <v>51</v>
      </c>
      <c r="L204" s="11">
        <f t="shared" si="29"/>
        <v>49.51456310679612</v>
      </c>
      <c r="M204" s="11">
        <f t="shared" si="29"/>
        <v>48.072391365821474</v>
      </c>
      <c r="N204" s="11">
        <f t="shared" si="29"/>
        <v>46.67222462701114</v>
      </c>
      <c r="O204" s="15">
        <v>82</v>
      </c>
      <c r="P204" s="11">
        <f t="shared" si="30"/>
        <v>79.6116504854369</v>
      </c>
      <c r="Q204" s="11">
        <f t="shared" si="30"/>
        <v>77.29286454896786</v>
      </c>
      <c r="R204" s="11">
        <f t="shared" si="30"/>
        <v>75.04161606695908</v>
      </c>
    </row>
    <row r="205" spans="1:18" ht="25.5">
      <c r="A205" s="6" t="s">
        <v>246</v>
      </c>
      <c r="B205" s="7" t="s">
        <v>258</v>
      </c>
      <c r="C205" s="15">
        <v>6140</v>
      </c>
      <c r="D205" s="11">
        <f t="shared" si="28"/>
        <v>5961.165048543689</v>
      </c>
      <c r="E205" s="11">
        <f t="shared" si="28"/>
        <v>5787.538882081251</v>
      </c>
      <c r="F205" s="24">
        <f t="shared" si="28"/>
        <v>5618.9697884284</v>
      </c>
      <c r="G205" s="33">
        <v>476</v>
      </c>
      <c r="H205" s="33">
        <v>462</v>
      </c>
      <c r="I205" s="33">
        <v>449</v>
      </c>
      <c r="J205" s="33">
        <v>436</v>
      </c>
      <c r="K205" s="22">
        <v>45</v>
      </c>
      <c r="L205" s="11">
        <f t="shared" si="29"/>
        <v>43.689320388349515</v>
      </c>
      <c r="M205" s="11">
        <f t="shared" si="29"/>
        <v>42.41681591101894</v>
      </c>
      <c r="N205" s="11">
        <f t="shared" si="29"/>
        <v>41.181374670892176</v>
      </c>
      <c r="O205" s="15">
        <v>68</v>
      </c>
      <c r="P205" s="11">
        <f t="shared" si="30"/>
        <v>66.01941747572815</v>
      </c>
      <c r="Q205" s="11">
        <f t="shared" si="30"/>
        <v>64.0965218210953</v>
      </c>
      <c r="R205" s="11">
        <f t="shared" si="30"/>
        <v>62.229632836014844</v>
      </c>
    </row>
    <row r="206" spans="1:18" ht="25.5">
      <c r="A206" s="6" t="s">
        <v>247</v>
      </c>
      <c r="B206" s="7" t="s">
        <v>258</v>
      </c>
      <c r="C206" s="15">
        <v>174</v>
      </c>
      <c r="D206" s="11">
        <f t="shared" si="28"/>
        <v>168.93203883495144</v>
      </c>
      <c r="E206" s="11">
        <f t="shared" si="28"/>
        <v>164.01168818927323</v>
      </c>
      <c r="F206" s="24">
        <f t="shared" si="28"/>
        <v>159.23464872744972</v>
      </c>
      <c r="G206" s="33">
        <v>14</v>
      </c>
      <c r="H206" s="33">
        <v>14</v>
      </c>
      <c r="I206" s="33">
        <v>13</v>
      </c>
      <c r="J206" s="33">
        <v>13</v>
      </c>
      <c r="K206" s="22">
        <v>3</v>
      </c>
      <c r="L206" s="11">
        <f t="shared" si="29"/>
        <v>2.912621359223301</v>
      </c>
      <c r="M206" s="11">
        <f t="shared" si="29"/>
        <v>2.827787727401263</v>
      </c>
      <c r="N206" s="11">
        <f t="shared" si="29"/>
        <v>2.7454249780594786</v>
      </c>
      <c r="O206" s="15">
        <v>1</v>
      </c>
      <c r="P206" s="11">
        <f t="shared" si="30"/>
        <v>0.970873786407767</v>
      </c>
      <c r="Q206" s="11">
        <f t="shared" si="30"/>
        <v>0.9425959091337544</v>
      </c>
      <c r="R206" s="11">
        <f t="shared" si="30"/>
        <v>0.9151416593531595</v>
      </c>
    </row>
    <row r="207" spans="1:18" ht="25.5">
      <c r="A207" s="6" t="s">
        <v>248</v>
      </c>
      <c r="B207" s="7" t="s">
        <v>258</v>
      </c>
      <c r="C207" s="15">
        <v>174</v>
      </c>
      <c r="D207" s="11">
        <f t="shared" si="28"/>
        <v>168.93203883495144</v>
      </c>
      <c r="E207" s="11">
        <f t="shared" si="28"/>
        <v>164.01168818927323</v>
      </c>
      <c r="F207" s="24">
        <f t="shared" si="28"/>
        <v>159.23464872744972</v>
      </c>
      <c r="G207" s="33">
        <v>14</v>
      </c>
      <c r="H207" s="33">
        <v>14</v>
      </c>
      <c r="I207" s="33">
        <v>13</v>
      </c>
      <c r="J207" s="33">
        <v>13</v>
      </c>
      <c r="K207" s="22">
        <v>3</v>
      </c>
      <c r="L207" s="11">
        <f t="shared" si="29"/>
        <v>2.912621359223301</v>
      </c>
      <c r="M207" s="11">
        <f t="shared" si="29"/>
        <v>2.827787727401263</v>
      </c>
      <c r="N207" s="11">
        <f t="shared" si="29"/>
        <v>2.7454249780594786</v>
      </c>
      <c r="O207" s="15">
        <v>1</v>
      </c>
      <c r="P207" s="11">
        <f t="shared" si="30"/>
        <v>0.970873786407767</v>
      </c>
      <c r="Q207" s="11">
        <f t="shared" si="30"/>
        <v>0.9425959091337544</v>
      </c>
      <c r="R207" s="11">
        <f t="shared" si="30"/>
        <v>0.9151416593531595</v>
      </c>
    </row>
    <row r="208" spans="1:18" ht="25.5">
      <c r="A208" s="6" t="s">
        <v>300</v>
      </c>
      <c r="B208" s="7" t="s">
        <v>258</v>
      </c>
      <c r="C208" s="15">
        <v>13</v>
      </c>
      <c r="D208" s="11">
        <f t="shared" si="28"/>
        <v>12.62135922330097</v>
      </c>
      <c r="E208" s="11">
        <f t="shared" si="28"/>
        <v>12.253746818738806</v>
      </c>
      <c r="F208" s="24">
        <f t="shared" si="28"/>
        <v>11.896841571591073</v>
      </c>
      <c r="G208" s="33">
        <v>3</v>
      </c>
      <c r="H208" s="33">
        <v>3</v>
      </c>
      <c r="I208" s="33">
        <v>3</v>
      </c>
      <c r="J208" s="33">
        <v>3</v>
      </c>
      <c r="K208" s="22">
        <v>1</v>
      </c>
      <c r="L208" s="11">
        <f t="shared" si="29"/>
        <v>0.970873786407767</v>
      </c>
      <c r="M208" s="11">
        <f t="shared" si="29"/>
        <v>0.9425959091337544</v>
      </c>
      <c r="N208" s="11">
        <f t="shared" si="29"/>
        <v>0.9151416593531595</v>
      </c>
      <c r="O208" s="15">
        <v>0</v>
      </c>
      <c r="P208" s="11">
        <f t="shared" si="30"/>
        <v>0</v>
      </c>
      <c r="Q208" s="11">
        <f t="shared" si="30"/>
        <v>0</v>
      </c>
      <c r="R208" s="11">
        <f t="shared" si="30"/>
        <v>0</v>
      </c>
    </row>
    <row r="209" spans="1:18" ht="25.5">
      <c r="A209" s="6" t="s">
        <v>249</v>
      </c>
      <c r="B209" s="7" t="s">
        <v>258</v>
      </c>
      <c r="C209" s="15">
        <v>13</v>
      </c>
      <c r="D209" s="11">
        <f aca="true" t="shared" si="31" ref="D209:F220">C209/1.03</f>
        <v>12.62135922330097</v>
      </c>
      <c r="E209" s="11">
        <f t="shared" si="31"/>
        <v>12.253746818738806</v>
      </c>
      <c r="F209" s="24">
        <f t="shared" si="31"/>
        <v>11.896841571591073</v>
      </c>
      <c r="G209" s="33">
        <v>3</v>
      </c>
      <c r="H209" s="33">
        <v>3</v>
      </c>
      <c r="I209" s="33">
        <v>3</v>
      </c>
      <c r="J209" s="33">
        <v>3</v>
      </c>
      <c r="K209" s="22">
        <v>1</v>
      </c>
      <c r="L209" s="11">
        <f aca="true" t="shared" si="32" ref="L209:N220">K209/1.03</f>
        <v>0.970873786407767</v>
      </c>
      <c r="M209" s="11">
        <f t="shared" si="32"/>
        <v>0.9425959091337544</v>
      </c>
      <c r="N209" s="11">
        <f t="shared" si="32"/>
        <v>0.9151416593531595</v>
      </c>
      <c r="O209" s="15">
        <v>0</v>
      </c>
      <c r="P209" s="11">
        <f t="shared" si="30"/>
        <v>0</v>
      </c>
      <c r="Q209" s="11">
        <f t="shared" si="30"/>
        <v>0</v>
      </c>
      <c r="R209" s="11">
        <f t="shared" si="30"/>
        <v>0</v>
      </c>
    </row>
    <row r="210" spans="1:18" ht="38.25">
      <c r="A210" s="6" t="s">
        <v>301</v>
      </c>
      <c r="B210" s="7" t="s">
        <v>258</v>
      </c>
      <c r="C210" s="15">
        <v>12</v>
      </c>
      <c r="D210" s="11">
        <f t="shared" si="31"/>
        <v>11.650485436893204</v>
      </c>
      <c r="E210" s="11">
        <f t="shared" si="31"/>
        <v>11.311150909605052</v>
      </c>
      <c r="F210" s="24">
        <f t="shared" si="31"/>
        <v>10.981699912237914</v>
      </c>
      <c r="G210" s="33">
        <v>1</v>
      </c>
      <c r="H210" s="33">
        <v>1</v>
      </c>
      <c r="I210" s="33">
        <v>1</v>
      </c>
      <c r="J210" s="33">
        <v>1</v>
      </c>
      <c r="K210" s="22">
        <v>0</v>
      </c>
      <c r="L210" s="11">
        <f t="shared" si="32"/>
        <v>0</v>
      </c>
      <c r="M210" s="11">
        <f t="shared" si="32"/>
        <v>0</v>
      </c>
      <c r="N210" s="11">
        <f t="shared" si="32"/>
        <v>0</v>
      </c>
      <c r="O210" s="15">
        <v>0</v>
      </c>
      <c r="P210" s="11">
        <f t="shared" si="30"/>
        <v>0</v>
      </c>
      <c r="Q210" s="11">
        <f t="shared" si="30"/>
        <v>0</v>
      </c>
      <c r="R210" s="11">
        <f t="shared" si="30"/>
        <v>0</v>
      </c>
    </row>
    <row r="211" spans="1:18" ht="25.5">
      <c r="A211" s="6" t="s">
        <v>250</v>
      </c>
      <c r="B211" s="7" t="s">
        <v>258</v>
      </c>
      <c r="C211" s="15">
        <v>31</v>
      </c>
      <c r="D211" s="11">
        <f t="shared" si="31"/>
        <v>30.097087378640776</v>
      </c>
      <c r="E211" s="11">
        <f t="shared" si="31"/>
        <v>29.22047318314638</v>
      </c>
      <c r="F211" s="24">
        <f t="shared" si="31"/>
        <v>28.369391439947943</v>
      </c>
      <c r="G211" s="33">
        <v>8</v>
      </c>
      <c r="H211" s="33">
        <v>8</v>
      </c>
      <c r="I211" s="33">
        <v>8</v>
      </c>
      <c r="J211" s="33">
        <v>7</v>
      </c>
      <c r="K211" s="22">
        <v>1</v>
      </c>
      <c r="L211" s="11">
        <f t="shared" si="32"/>
        <v>0.970873786407767</v>
      </c>
      <c r="M211" s="11">
        <f t="shared" si="32"/>
        <v>0.9425959091337544</v>
      </c>
      <c r="N211" s="11">
        <f t="shared" si="32"/>
        <v>0.9151416593531595</v>
      </c>
      <c r="O211" s="15">
        <v>1</v>
      </c>
      <c r="P211" s="11">
        <f t="shared" si="30"/>
        <v>0.970873786407767</v>
      </c>
      <c r="Q211" s="11">
        <f t="shared" si="30"/>
        <v>0.9425959091337544</v>
      </c>
      <c r="R211" s="11">
        <f t="shared" si="30"/>
        <v>0.9151416593531595</v>
      </c>
    </row>
    <row r="212" spans="1:18" ht="38.25">
      <c r="A212" s="6" t="s">
        <v>251</v>
      </c>
      <c r="B212" s="7" t="s">
        <v>258</v>
      </c>
      <c r="C212" s="15">
        <v>1664</v>
      </c>
      <c r="D212" s="11">
        <f t="shared" si="31"/>
        <v>1615.5339805825242</v>
      </c>
      <c r="E212" s="11">
        <f t="shared" si="31"/>
        <v>1568.4795927985672</v>
      </c>
      <c r="F212" s="24">
        <f t="shared" si="31"/>
        <v>1522.7957211636574</v>
      </c>
      <c r="G212" s="33">
        <v>333</v>
      </c>
      <c r="H212" s="33">
        <v>323</v>
      </c>
      <c r="I212" s="33">
        <v>314</v>
      </c>
      <c r="J212" s="33">
        <v>305</v>
      </c>
      <c r="K212" s="22">
        <v>72</v>
      </c>
      <c r="L212" s="11">
        <f t="shared" si="32"/>
        <v>69.90291262135922</v>
      </c>
      <c r="M212" s="11">
        <f t="shared" si="32"/>
        <v>67.86690545763031</v>
      </c>
      <c r="N212" s="11">
        <f t="shared" si="32"/>
        <v>65.89019947342749</v>
      </c>
      <c r="O212" s="15">
        <v>63</v>
      </c>
      <c r="P212" s="11">
        <f t="shared" si="30"/>
        <v>61.165048543689316</v>
      </c>
      <c r="Q212" s="11">
        <f t="shared" si="30"/>
        <v>59.38354227542652</v>
      </c>
      <c r="R212" s="11">
        <f t="shared" si="30"/>
        <v>57.65392453924905</v>
      </c>
    </row>
    <row r="213" spans="1:18" ht="14.25">
      <c r="A213" s="6" t="s">
        <v>252</v>
      </c>
      <c r="B213" s="7" t="s">
        <v>258</v>
      </c>
      <c r="C213" s="15">
        <v>92</v>
      </c>
      <c r="D213" s="11">
        <f t="shared" si="31"/>
        <v>89.32038834951456</v>
      </c>
      <c r="E213" s="11">
        <f t="shared" si="31"/>
        <v>86.71882364030539</v>
      </c>
      <c r="F213" s="24">
        <f t="shared" si="31"/>
        <v>84.19303266049067</v>
      </c>
      <c r="G213" s="33">
        <v>13</v>
      </c>
      <c r="H213" s="33">
        <v>13</v>
      </c>
      <c r="I213" s="33">
        <v>12</v>
      </c>
      <c r="J213" s="33">
        <v>12</v>
      </c>
      <c r="K213" s="22">
        <v>1</v>
      </c>
      <c r="L213" s="11">
        <f t="shared" si="32"/>
        <v>0.970873786407767</v>
      </c>
      <c r="M213" s="11">
        <f t="shared" si="32"/>
        <v>0.9425959091337544</v>
      </c>
      <c r="N213" s="11">
        <f t="shared" si="32"/>
        <v>0.9151416593531595</v>
      </c>
      <c r="O213" s="15">
        <v>1</v>
      </c>
      <c r="P213" s="11">
        <f t="shared" si="30"/>
        <v>0.970873786407767</v>
      </c>
      <c r="Q213" s="11">
        <f t="shared" si="30"/>
        <v>0.9425959091337544</v>
      </c>
      <c r="R213" s="11">
        <f t="shared" si="30"/>
        <v>0.9151416593531595</v>
      </c>
    </row>
    <row r="214" spans="1:18" ht="25.5">
      <c r="A214" s="6" t="s">
        <v>255</v>
      </c>
      <c r="B214" s="7" t="s">
        <v>258</v>
      </c>
      <c r="C214" s="15">
        <v>942933</v>
      </c>
      <c r="D214" s="11">
        <f t="shared" si="31"/>
        <v>915468.9320388349</v>
      </c>
      <c r="E214" s="11">
        <f t="shared" si="31"/>
        <v>888804.7883872184</v>
      </c>
      <c r="F214" s="24">
        <f t="shared" si="31"/>
        <v>862917.2702788528</v>
      </c>
      <c r="G214" s="33">
        <v>0</v>
      </c>
      <c r="H214" s="33">
        <v>0</v>
      </c>
      <c r="I214" s="33">
        <v>0</v>
      </c>
      <c r="J214" s="33">
        <v>0</v>
      </c>
      <c r="K214" s="22">
        <v>0</v>
      </c>
      <c r="L214" s="11">
        <f t="shared" si="32"/>
        <v>0</v>
      </c>
      <c r="M214" s="11">
        <f t="shared" si="32"/>
        <v>0</v>
      </c>
      <c r="N214" s="11">
        <f t="shared" si="32"/>
        <v>0</v>
      </c>
      <c r="O214" s="15">
        <v>0</v>
      </c>
      <c r="P214" s="11">
        <f t="shared" si="30"/>
        <v>0</v>
      </c>
      <c r="Q214" s="11">
        <f t="shared" si="30"/>
        <v>0</v>
      </c>
      <c r="R214" s="11">
        <f t="shared" si="30"/>
        <v>0</v>
      </c>
    </row>
    <row r="215" spans="1:18" ht="25.5">
      <c r="A215" s="6" t="s">
        <v>302</v>
      </c>
      <c r="B215" s="7" t="s">
        <v>258</v>
      </c>
      <c r="C215" s="15">
        <v>491078</v>
      </c>
      <c r="D215" s="11">
        <f t="shared" si="31"/>
        <v>476774.7572815534</v>
      </c>
      <c r="E215" s="11">
        <f t="shared" si="31"/>
        <v>462888.1138655858</v>
      </c>
      <c r="F215" s="24">
        <f t="shared" si="31"/>
        <v>449405.9357918309</v>
      </c>
      <c r="G215" s="33">
        <v>0</v>
      </c>
      <c r="H215" s="33">
        <v>0</v>
      </c>
      <c r="I215" s="33">
        <v>0</v>
      </c>
      <c r="J215" s="33">
        <v>0</v>
      </c>
      <c r="K215" s="22">
        <v>0</v>
      </c>
      <c r="L215" s="11">
        <f t="shared" si="32"/>
        <v>0</v>
      </c>
      <c r="M215" s="11">
        <f t="shared" si="32"/>
        <v>0</v>
      </c>
      <c r="N215" s="11">
        <f t="shared" si="32"/>
        <v>0</v>
      </c>
      <c r="O215" s="15">
        <v>0</v>
      </c>
      <c r="P215" s="11">
        <f t="shared" si="30"/>
        <v>0</v>
      </c>
      <c r="Q215" s="11">
        <f t="shared" si="30"/>
        <v>0</v>
      </c>
      <c r="R215" s="11">
        <f t="shared" si="30"/>
        <v>0</v>
      </c>
    </row>
    <row r="216" spans="1:18" ht="38.25">
      <c r="A216" s="6" t="s">
        <v>303</v>
      </c>
      <c r="B216" s="7" t="s">
        <v>258</v>
      </c>
      <c r="C216" s="15">
        <v>291130</v>
      </c>
      <c r="D216" s="11">
        <f t="shared" si="31"/>
        <v>282650.4854368932</v>
      </c>
      <c r="E216" s="11">
        <f t="shared" si="31"/>
        <v>274417.9470261099</v>
      </c>
      <c r="F216" s="24">
        <f t="shared" si="31"/>
        <v>266425.19128748536</v>
      </c>
      <c r="G216" s="33">
        <v>4430</v>
      </c>
      <c r="H216" s="33">
        <v>4301</v>
      </c>
      <c r="I216" s="33">
        <v>4176</v>
      </c>
      <c r="J216" s="33">
        <v>4054</v>
      </c>
      <c r="K216" s="22">
        <v>0</v>
      </c>
      <c r="L216" s="11">
        <f t="shared" si="32"/>
        <v>0</v>
      </c>
      <c r="M216" s="11">
        <f t="shared" si="32"/>
        <v>0</v>
      </c>
      <c r="N216" s="11">
        <f t="shared" si="32"/>
        <v>0</v>
      </c>
      <c r="O216" s="15">
        <v>0</v>
      </c>
      <c r="P216" s="11">
        <f aca="true" t="shared" si="33" ref="P216:R220">O216/1.03</f>
        <v>0</v>
      </c>
      <c r="Q216" s="11">
        <f t="shared" si="33"/>
        <v>0</v>
      </c>
      <c r="R216" s="11">
        <f t="shared" si="33"/>
        <v>0</v>
      </c>
    </row>
    <row r="217" spans="1:18" ht="25.5">
      <c r="A217" s="6" t="s">
        <v>256</v>
      </c>
      <c r="B217" s="7" t="s">
        <v>258</v>
      </c>
      <c r="C217" s="15">
        <v>47829</v>
      </c>
      <c r="D217" s="11">
        <f t="shared" si="31"/>
        <v>46435.922330097084</v>
      </c>
      <c r="E217" s="11">
        <f t="shared" si="31"/>
        <v>45083.419737958335</v>
      </c>
      <c r="F217" s="24">
        <f t="shared" si="31"/>
        <v>43770.31042520227</v>
      </c>
      <c r="G217" s="33">
        <v>0</v>
      </c>
      <c r="H217" s="33">
        <v>0</v>
      </c>
      <c r="I217" s="33">
        <v>0</v>
      </c>
      <c r="J217" s="33">
        <v>0</v>
      </c>
      <c r="K217" s="22">
        <v>0</v>
      </c>
      <c r="L217" s="11">
        <f t="shared" si="32"/>
        <v>0</v>
      </c>
      <c r="M217" s="11">
        <f t="shared" si="32"/>
        <v>0</v>
      </c>
      <c r="N217" s="11">
        <f t="shared" si="32"/>
        <v>0</v>
      </c>
      <c r="O217" s="15">
        <v>0</v>
      </c>
      <c r="P217" s="11">
        <f t="shared" si="33"/>
        <v>0</v>
      </c>
      <c r="Q217" s="11">
        <f t="shared" si="33"/>
        <v>0</v>
      </c>
      <c r="R217" s="11">
        <f t="shared" si="33"/>
        <v>0</v>
      </c>
    </row>
    <row r="218" spans="1:18" ht="25.5">
      <c r="A218" s="6" t="s">
        <v>257</v>
      </c>
      <c r="B218" s="7" t="s">
        <v>258</v>
      </c>
      <c r="C218" s="15">
        <v>766473</v>
      </c>
      <c r="D218" s="11">
        <f t="shared" si="31"/>
        <v>744148.5436893203</v>
      </c>
      <c r="E218" s="11">
        <f t="shared" si="31"/>
        <v>722474.314261476</v>
      </c>
      <c r="F218" s="24">
        <f t="shared" si="31"/>
        <v>701431.3730693941</v>
      </c>
      <c r="G218" s="33">
        <v>75846</v>
      </c>
      <c r="H218" s="33">
        <v>73637</v>
      </c>
      <c r="I218" s="33">
        <v>71492</v>
      </c>
      <c r="J218" s="33">
        <v>69410</v>
      </c>
      <c r="K218" s="22">
        <v>11660</v>
      </c>
      <c r="L218" s="11">
        <f t="shared" si="32"/>
        <v>11320.388349514562</v>
      </c>
      <c r="M218" s="11">
        <f t="shared" si="32"/>
        <v>10990.668300499574</v>
      </c>
      <c r="N218" s="11">
        <f t="shared" si="32"/>
        <v>10670.551748057838</v>
      </c>
      <c r="O218" s="15">
        <v>3600</v>
      </c>
      <c r="P218" s="11">
        <f t="shared" si="33"/>
        <v>3495.145631067961</v>
      </c>
      <c r="Q218" s="11">
        <f t="shared" si="33"/>
        <v>3393.3452728815155</v>
      </c>
      <c r="R218" s="11">
        <f t="shared" si="33"/>
        <v>3294.509973671374</v>
      </c>
    </row>
    <row r="219" spans="1:18" ht="25.5">
      <c r="A219" s="6" t="s">
        <v>253</v>
      </c>
      <c r="B219" s="7" t="s">
        <v>258</v>
      </c>
      <c r="C219" s="15">
        <v>310</v>
      </c>
      <c r="D219" s="11">
        <f t="shared" si="31"/>
        <v>300.97087378640776</v>
      </c>
      <c r="E219" s="11">
        <f t="shared" si="31"/>
        <v>292.20473183146385</v>
      </c>
      <c r="F219" s="24">
        <f t="shared" si="31"/>
        <v>283.69391439947947</v>
      </c>
      <c r="G219" s="33">
        <v>33</v>
      </c>
      <c r="H219" s="33">
        <v>32</v>
      </c>
      <c r="I219" s="33">
        <v>31</v>
      </c>
      <c r="J219" s="33">
        <v>30</v>
      </c>
      <c r="K219" s="22">
        <v>4</v>
      </c>
      <c r="L219" s="11">
        <f t="shared" si="32"/>
        <v>3.883495145631068</v>
      </c>
      <c r="M219" s="11">
        <f t="shared" si="32"/>
        <v>3.7703836365350174</v>
      </c>
      <c r="N219" s="11">
        <f t="shared" si="32"/>
        <v>3.660566637412638</v>
      </c>
      <c r="O219" s="15">
        <v>5</v>
      </c>
      <c r="P219" s="11">
        <f t="shared" si="33"/>
        <v>4.854368932038835</v>
      </c>
      <c r="Q219" s="11">
        <f t="shared" si="33"/>
        <v>4.712979545668771</v>
      </c>
      <c r="R219" s="11">
        <f t="shared" si="33"/>
        <v>4.575708296765797</v>
      </c>
    </row>
    <row r="220" spans="1:18" ht="25.5">
      <c r="A220" s="6" t="s">
        <v>254</v>
      </c>
      <c r="B220" s="7" t="s">
        <v>258</v>
      </c>
      <c r="C220" s="15">
        <v>700</v>
      </c>
      <c r="D220" s="11">
        <f t="shared" si="31"/>
        <v>679.6116504854368</v>
      </c>
      <c r="E220" s="11">
        <f t="shared" si="31"/>
        <v>659.817136393628</v>
      </c>
      <c r="F220" s="24">
        <f t="shared" si="31"/>
        <v>640.5991615472116</v>
      </c>
      <c r="G220" s="33">
        <v>62</v>
      </c>
      <c r="H220" s="33">
        <v>60</v>
      </c>
      <c r="I220" s="33">
        <v>58</v>
      </c>
      <c r="J220" s="33">
        <v>57</v>
      </c>
      <c r="K220" s="22">
        <v>1</v>
      </c>
      <c r="L220" s="11">
        <f t="shared" si="32"/>
        <v>0.970873786407767</v>
      </c>
      <c r="M220" s="11">
        <f t="shared" si="32"/>
        <v>0.9425959091337544</v>
      </c>
      <c r="N220" s="11">
        <f t="shared" si="32"/>
        <v>0.9151416593531595</v>
      </c>
      <c r="O220" s="15">
        <v>9</v>
      </c>
      <c r="P220" s="11">
        <f t="shared" si="33"/>
        <v>8.737864077669903</v>
      </c>
      <c r="Q220" s="11">
        <f t="shared" si="33"/>
        <v>8.483363182203789</v>
      </c>
      <c r="R220" s="11">
        <f t="shared" si="33"/>
        <v>8.236274934178436</v>
      </c>
    </row>
    <row r="221" spans="1:18" ht="14.25">
      <c r="A221" s="6"/>
      <c r="B221" s="7"/>
      <c r="C221" s="15"/>
      <c r="D221" s="11"/>
      <c r="E221" s="11"/>
      <c r="F221" s="11"/>
      <c r="G221" s="15"/>
      <c r="H221" s="11"/>
      <c r="I221" s="11"/>
      <c r="J221" s="11"/>
      <c r="K221" s="15"/>
      <c r="L221" s="11"/>
      <c r="M221" s="11"/>
      <c r="N221" s="11"/>
      <c r="O221" s="15"/>
      <c r="P221" s="11"/>
      <c r="Q221" s="11"/>
      <c r="R221" s="11"/>
    </row>
    <row r="222" spans="1:18" ht="14.25">
      <c r="A222" s="6"/>
      <c r="B222" s="7"/>
      <c r="C222" s="15"/>
      <c r="D222" s="11"/>
      <c r="E222" s="11"/>
      <c r="F222" s="11"/>
      <c r="G222" s="15"/>
      <c r="H222" s="11"/>
      <c r="I222" s="11"/>
      <c r="J222" s="11"/>
      <c r="K222" s="15"/>
      <c r="L222" s="11"/>
      <c r="M222" s="11"/>
      <c r="N222" s="11"/>
      <c r="O222" s="15"/>
      <c r="P222" s="11"/>
      <c r="Q222" s="11"/>
      <c r="R222" s="11"/>
    </row>
    <row r="223" spans="1:18" ht="14.25">
      <c r="A223" s="6"/>
      <c r="B223" s="7"/>
      <c r="C223" s="15"/>
      <c r="D223" s="11"/>
      <c r="E223" s="11"/>
      <c r="F223" s="11"/>
      <c r="G223" s="15"/>
      <c r="H223" s="11"/>
      <c r="I223" s="11"/>
      <c r="J223" s="11"/>
      <c r="K223" s="15"/>
      <c r="L223" s="11"/>
      <c r="M223" s="11"/>
      <c r="N223" s="11"/>
      <c r="O223" s="15"/>
      <c r="P223" s="11"/>
      <c r="Q223" s="11"/>
      <c r="R223" s="11"/>
    </row>
    <row r="224" spans="1:18" ht="14.25">
      <c r="A224" s="6"/>
      <c r="B224" s="7"/>
      <c r="C224" s="15"/>
      <c r="D224" s="11"/>
      <c r="E224" s="11"/>
      <c r="F224" s="11"/>
      <c r="G224" s="15"/>
      <c r="H224" s="11"/>
      <c r="I224" s="11"/>
      <c r="J224" s="11"/>
      <c r="K224" s="15"/>
      <c r="L224" s="11"/>
      <c r="M224" s="11"/>
      <c r="N224" s="11"/>
      <c r="O224" s="15"/>
      <c r="P224" s="11"/>
      <c r="Q224" s="11"/>
      <c r="R224" s="11"/>
    </row>
    <row r="225" spans="1:18" ht="14.25">
      <c r="A225" s="6"/>
      <c r="B225" s="7"/>
      <c r="C225" s="15"/>
      <c r="D225" s="11"/>
      <c r="E225" s="11"/>
      <c r="F225" s="11"/>
      <c r="G225" s="15"/>
      <c r="H225" s="11"/>
      <c r="I225" s="11"/>
      <c r="J225" s="11"/>
      <c r="K225" s="15"/>
      <c r="L225" s="11"/>
      <c r="M225" s="11"/>
      <c r="N225" s="11"/>
      <c r="O225" s="15"/>
      <c r="P225" s="11"/>
      <c r="Q225" s="11"/>
      <c r="R225" s="11"/>
    </row>
    <row r="226" spans="1:18" ht="14.25">
      <c r="A226" s="6"/>
      <c r="B226" s="7"/>
      <c r="C226" s="15"/>
      <c r="D226" s="11"/>
      <c r="E226" s="11"/>
      <c r="F226" s="11"/>
      <c r="G226" s="15"/>
      <c r="H226" s="11"/>
      <c r="I226" s="11"/>
      <c r="J226" s="11"/>
      <c r="K226" s="15"/>
      <c r="L226" s="11"/>
      <c r="M226" s="11"/>
      <c r="N226" s="11"/>
      <c r="O226" s="15"/>
      <c r="P226" s="11"/>
      <c r="Q226" s="11"/>
      <c r="R226" s="11"/>
    </row>
    <row r="227" spans="1:18" ht="14.25">
      <c r="A227" s="6"/>
      <c r="B227" s="7"/>
      <c r="C227" s="15"/>
      <c r="D227" s="11"/>
      <c r="E227" s="11"/>
      <c r="F227" s="11"/>
      <c r="G227" s="15"/>
      <c r="H227" s="11"/>
      <c r="I227" s="11"/>
      <c r="J227" s="11"/>
      <c r="K227" s="15"/>
      <c r="L227" s="11"/>
      <c r="M227" s="11"/>
      <c r="N227" s="11"/>
      <c r="O227" s="15"/>
      <c r="P227" s="11"/>
      <c r="Q227" s="11"/>
      <c r="R227" s="11"/>
    </row>
    <row r="228" spans="1:18" ht="14.25">
      <c r="A228" s="6"/>
      <c r="B228" s="7"/>
      <c r="C228" s="15"/>
      <c r="D228" s="11"/>
      <c r="E228" s="11"/>
      <c r="F228" s="11"/>
      <c r="G228" s="15"/>
      <c r="H228" s="11"/>
      <c r="I228" s="11"/>
      <c r="J228" s="11"/>
      <c r="K228" s="15"/>
      <c r="L228" s="11"/>
      <c r="M228" s="11"/>
      <c r="N228" s="11"/>
      <c r="O228" s="15"/>
      <c r="P228" s="11"/>
      <c r="Q228" s="11"/>
      <c r="R228" s="11"/>
    </row>
    <row r="229" spans="1:18" ht="14.25">
      <c r="A229" s="6"/>
      <c r="B229" s="7"/>
      <c r="C229" s="15"/>
      <c r="D229" s="11"/>
      <c r="E229" s="11"/>
      <c r="F229" s="11"/>
      <c r="G229" s="15"/>
      <c r="H229" s="11"/>
      <c r="I229" s="11"/>
      <c r="J229" s="11"/>
      <c r="K229" s="15"/>
      <c r="L229" s="11"/>
      <c r="M229" s="11"/>
      <c r="N229" s="11"/>
      <c r="O229" s="15"/>
      <c r="P229" s="11"/>
      <c r="Q229" s="11"/>
      <c r="R229" s="11"/>
    </row>
    <row r="230" spans="1:18" ht="14.25">
      <c r="A230" s="6"/>
      <c r="B230" s="7"/>
      <c r="C230" s="15"/>
      <c r="D230" s="11"/>
      <c r="E230" s="11"/>
      <c r="F230" s="11"/>
      <c r="G230" s="18"/>
      <c r="H230" s="11"/>
      <c r="I230" s="11"/>
      <c r="J230" s="11"/>
      <c r="K230" s="15"/>
      <c r="L230" s="11"/>
      <c r="M230" s="11"/>
      <c r="N230" s="11"/>
      <c r="O230" s="15"/>
      <c r="P230" s="11"/>
      <c r="Q230" s="11"/>
      <c r="R230" s="11"/>
    </row>
    <row r="231" spans="1:18" ht="14.25">
      <c r="A231" s="6"/>
      <c r="B231" s="7"/>
      <c r="C231" s="15"/>
      <c r="D231" s="11"/>
      <c r="E231" s="11"/>
      <c r="F231" s="11"/>
      <c r="G231" s="15"/>
      <c r="H231" s="11"/>
      <c r="I231" s="11"/>
      <c r="J231" s="11"/>
      <c r="K231" s="15"/>
      <c r="L231" s="11"/>
      <c r="M231" s="11"/>
      <c r="N231" s="11"/>
      <c r="O231" s="15"/>
      <c r="P231" s="11"/>
      <c r="Q231" s="11"/>
      <c r="R231" s="11"/>
    </row>
    <row r="232" spans="1:18" ht="14.25">
      <c r="A232" s="6"/>
      <c r="B232" s="7"/>
      <c r="C232" s="15"/>
      <c r="D232" s="11"/>
      <c r="E232" s="11"/>
      <c r="F232" s="11"/>
      <c r="G232" s="15"/>
      <c r="H232" s="11"/>
      <c r="I232" s="11"/>
      <c r="J232" s="11"/>
      <c r="K232" s="15"/>
      <c r="L232" s="11"/>
      <c r="M232" s="11"/>
      <c r="N232" s="11"/>
      <c r="O232" s="15"/>
      <c r="P232" s="11"/>
      <c r="Q232" s="11"/>
      <c r="R232" s="11"/>
    </row>
    <row r="233" spans="1:18" ht="14.25">
      <c r="A233" s="6"/>
      <c r="B233" s="7"/>
      <c r="C233" s="15"/>
      <c r="D233" s="11"/>
      <c r="E233" s="11"/>
      <c r="F233" s="11"/>
      <c r="G233" s="15"/>
      <c r="H233" s="11"/>
      <c r="I233" s="11"/>
      <c r="J233" s="11"/>
      <c r="K233" s="15"/>
      <c r="L233" s="11"/>
      <c r="M233" s="11"/>
      <c r="N233" s="11"/>
      <c r="O233" s="15"/>
      <c r="P233" s="11"/>
      <c r="Q233" s="11"/>
      <c r="R233" s="11"/>
    </row>
    <row r="234" spans="1:18" ht="14.25">
      <c r="A234" s="6"/>
      <c r="B234" s="7"/>
      <c r="C234" s="15"/>
      <c r="D234" s="11"/>
      <c r="E234" s="11"/>
      <c r="F234" s="11"/>
      <c r="G234" s="15"/>
      <c r="H234" s="11"/>
      <c r="I234" s="11"/>
      <c r="J234" s="11"/>
      <c r="K234" s="15"/>
      <c r="L234" s="11"/>
      <c r="M234" s="11"/>
      <c r="N234" s="11"/>
      <c r="O234" s="15"/>
      <c r="P234" s="11"/>
      <c r="Q234" s="11"/>
      <c r="R234" s="11"/>
    </row>
    <row r="235" spans="1:18" ht="14.25">
      <c r="A235" s="6"/>
      <c r="B235" s="7"/>
      <c r="C235" s="15"/>
      <c r="D235" s="11"/>
      <c r="E235" s="11"/>
      <c r="F235" s="11"/>
      <c r="G235" s="15"/>
      <c r="H235" s="11"/>
      <c r="I235" s="11"/>
      <c r="J235" s="11"/>
      <c r="K235" s="15"/>
      <c r="L235" s="11"/>
      <c r="M235" s="11"/>
      <c r="N235" s="11"/>
      <c r="O235" s="15"/>
      <c r="P235" s="11"/>
      <c r="Q235" s="11"/>
      <c r="R235" s="11"/>
    </row>
    <row r="236" spans="1:18" ht="14.25">
      <c r="A236" s="6"/>
      <c r="B236" s="7"/>
      <c r="C236" s="15"/>
      <c r="D236" s="11"/>
      <c r="E236" s="11"/>
      <c r="F236" s="11"/>
      <c r="G236" s="15"/>
      <c r="H236" s="11"/>
      <c r="I236" s="11"/>
      <c r="J236" s="11"/>
      <c r="K236" s="15"/>
      <c r="L236" s="11"/>
      <c r="M236" s="11"/>
      <c r="N236" s="11"/>
      <c r="O236" s="15"/>
      <c r="P236" s="11"/>
      <c r="Q236" s="11"/>
      <c r="R236" s="11"/>
    </row>
    <row r="237" spans="1:18" ht="14.25">
      <c r="A237" s="6"/>
      <c r="B237" s="7"/>
      <c r="C237" s="15"/>
      <c r="D237" s="11"/>
      <c r="E237" s="11"/>
      <c r="F237" s="11"/>
      <c r="G237" s="15"/>
      <c r="H237" s="11"/>
      <c r="I237" s="11"/>
      <c r="J237" s="11"/>
      <c r="K237" s="15"/>
      <c r="L237" s="11"/>
      <c r="M237" s="11"/>
      <c r="N237" s="11"/>
      <c r="O237" s="15"/>
      <c r="P237" s="11"/>
      <c r="Q237" s="11"/>
      <c r="R237" s="11"/>
    </row>
    <row r="238" spans="1:18" ht="14.25">
      <c r="A238" s="6"/>
      <c r="B238" s="7"/>
      <c r="C238" s="15"/>
      <c r="D238" s="11"/>
      <c r="E238" s="11"/>
      <c r="F238" s="11"/>
      <c r="G238" s="15"/>
      <c r="H238" s="11"/>
      <c r="I238" s="11"/>
      <c r="J238" s="11"/>
      <c r="K238" s="15"/>
      <c r="L238" s="11"/>
      <c r="M238" s="11"/>
      <c r="N238" s="11"/>
      <c r="O238" s="15"/>
      <c r="P238" s="11"/>
      <c r="Q238" s="11"/>
      <c r="R238" s="11"/>
    </row>
    <row r="239" spans="1:18" ht="14.25">
      <c r="A239" s="6"/>
      <c r="B239" s="7"/>
      <c r="C239" s="15"/>
      <c r="D239" s="11"/>
      <c r="E239" s="11"/>
      <c r="F239" s="11"/>
      <c r="G239" s="15"/>
      <c r="H239" s="11"/>
      <c r="I239" s="11"/>
      <c r="J239" s="11"/>
      <c r="K239" s="15"/>
      <c r="L239" s="11"/>
      <c r="M239" s="11"/>
      <c r="N239" s="11"/>
      <c r="O239" s="15"/>
      <c r="P239" s="11"/>
      <c r="Q239" s="11"/>
      <c r="R239" s="11"/>
    </row>
    <row r="240" spans="1:18" ht="14.25">
      <c r="A240" s="6"/>
      <c r="B240" s="7"/>
      <c r="C240" s="15"/>
      <c r="D240" s="11"/>
      <c r="E240" s="11"/>
      <c r="F240" s="11"/>
      <c r="G240" s="15"/>
      <c r="H240" s="11"/>
      <c r="I240" s="11"/>
      <c r="J240" s="11"/>
      <c r="K240" s="15"/>
      <c r="L240" s="11"/>
      <c r="M240" s="11"/>
      <c r="N240" s="11"/>
      <c r="O240" s="15"/>
      <c r="P240" s="11"/>
      <c r="Q240" s="11"/>
      <c r="R240" s="11"/>
    </row>
    <row r="241" spans="1:18" ht="14.25">
      <c r="A241" s="6"/>
      <c r="B241" s="7"/>
      <c r="C241" s="15"/>
      <c r="D241" s="13"/>
      <c r="E241" s="13"/>
      <c r="F241" s="13"/>
      <c r="G241" s="15"/>
      <c r="H241" s="13"/>
      <c r="I241" s="13"/>
      <c r="J241" s="13"/>
      <c r="K241" s="15"/>
      <c r="L241" s="13"/>
      <c r="M241" s="13"/>
      <c r="N241" s="13"/>
      <c r="O241" s="15"/>
      <c r="P241" s="13"/>
      <c r="Q241" s="13"/>
      <c r="R241" s="13"/>
    </row>
    <row r="242" spans="1:18" ht="14.25">
      <c r="A242" s="6"/>
      <c r="B242" s="7"/>
      <c r="C242" s="15"/>
      <c r="D242" s="11"/>
      <c r="E242" s="11"/>
      <c r="F242" s="11"/>
      <c r="G242" s="15"/>
      <c r="H242" s="11"/>
      <c r="I242" s="11"/>
      <c r="J242" s="11"/>
      <c r="K242" s="15"/>
      <c r="L242" s="11"/>
      <c r="M242" s="11"/>
      <c r="N242" s="11"/>
      <c r="O242" s="15"/>
      <c r="P242" s="11"/>
      <c r="Q242" s="11"/>
      <c r="R242" s="11"/>
    </row>
    <row r="243" spans="1:18" ht="14.25">
      <c r="A243" s="6"/>
      <c r="B243" s="7"/>
      <c r="C243" s="15"/>
      <c r="D243" s="11"/>
      <c r="E243" s="11"/>
      <c r="F243" s="11"/>
      <c r="G243" s="15"/>
      <c r="H243" s="11"/>
      <c r="I243" s="11"/>
      <c r="J243" s="11"/>
      <c r="K243" s="15"/>
      <c r="L243" s="11"/>
      <c r="M243" s="11"/>
      <c r="N243" s="11"/>
      <c r="O243" s="15"/>
      <c r="P243" s="11"/>
      <c r="Q243" s="11"/>
      <c r="R243" s="11"/>
    </row>
    <row r="244" spans="1:18" ht="14.25">
      <c r="A244" s="6"/>
      <c r="B244" s="7"/>
      <c r="C244" s="15"/>
      <c r="D244" s="11"/>
      <c r="E244" s="11"/>
      <c r="F244" s="11"/>
      <c r="G244" s="15"/>
      <c r="H244" s="11"/>
      <c r="I244" s="11"/>
      <c r="J244" s="11"/>
      <c r="K244" s="15"/>
      <c r="L244" s="11"/>
      <c r="M244" s="11"/>
      <c r="N244" s="11"/>
      <c r="O244" s="15"/>
      <c r="P244" s="11"/>
      <c r="Q244" s="11"/>
      <c r="R244" s="11"/>
    </row>
    <row r="245" spans="1:18" ht="14.25">
      <c r="A245" s="6"/>
      <c r="B245" s="7"/>
      <c r="C245" s="15"/>
      <c r="D245" s="11"/>
      <c r="E245" s="11"/>
      <c r="F245" s="11"/>
      <c r="G245" s="15"/>
      <c r="H245" s="11"/>
      <c r="I245" s="11"/>
      <c r="J245" s="11"/>
      <c r="K245" s="15"/>
      <c r="L245" s="11"/>
      <c r="M245" s="11"/>
      <c r="N245" s="11"/>
      <c r="O245" s="15"/>
      <c r="P245" s="11"/>
      <c r="Q245" s="11"/>
      <c r="R245" s="11"/>
    </row>
    <row r="246" spans="1:18" ht="14.25">
      <c r="A246" s="6"/>
      <c r="B246" s="7"/>
      <c r="C246" s="15"/>
      <c r="D246" s="11"/>
      <c r="E246" s="11"/>
      <c r="F246" s="11"/>
      <c r="G246" s="15"/>
      <c r="H246" s="11"/>
      <c r="I246" s="11"/>
      <c r="J246" s="11"/>
      <c r="K246" s="15"/>
      <c r="L246" s="11"/>
      <c r="M246" s="11"/>
      <c r="N246" s="11"/>
      <c r="O246" s="15"/>
      <c r="P246" s="11"/>
      <c r="Q246" s="11"/>
      <c r="R246" s="11"/>
    </row>
    <row r="247" spans="1:18" ht="14.25">
      <c r="A247" s="6"/>
      <c r="B247" s="7"/>
      <c r="C247" s="15"/>
      <c r="D247" s="11"/>
      <c r="E247" s="11"/>
      <c r="F247" s="11"/>
      <c r="G247" s="15"/>
      <c r="H247" s="11"/>
      <c r="I247" s="11"/>
      <c r="J247" s="11"/>
      <c r="K247" s="15"/>
      <c r="L247" s="11"/>
      <c r="M247" s="11"/>
      <c r="N247" s="11"/>
      <c r="O247" s="15"/>
      <c r="P247" s="11"/>
      <c r="Q247" s="11"/>
      <c r="R247" s="11"/>
    </row>
    <row r="248" spans="1:18" ht="14.25">
      <c r="A248" s="6"/>
      <c r="B248" s="7"/>
      <c r="C248" s="15"/>
      <c r="D248" s="11"/>
      <c r="E248" s="11"/>
      <c r="F248" s="11"/>
      <c r="G248" s="15"/>
      <c r="H248" s="11"/>
      <c r="I248" s="11"/>
      <c r="J248" s="11"/>
      <c r="K248" s="15"/>
      <c r="L248" s="11"/>
      <c r="M248" s="11"/>
      <c r="N248" s="11"/>
      <c r="O248" s="15"/>
      <c r="P248" s="11"/>
      <c r="Q248" s="11"/>
      <c r="R248" s="11"/>
    </row>
    <row r="249" spans="1:18" ht="14.25">
      <c r="A249" s="6"/>
      <c r="B249" s="7"/>
      <c r="C249" s="15"/>
      <c r="D249" s="11"/>
      <c r="E249" s="11"/>
      <c r="F249" s="11"/>
      <c r="G249" s="15"/>
      <c r="H249" s="11"/>
      <c r="I249" s="11"/>
      <c r="J249" s="11"/>
      <c r="K249" s="15"/>
      <c r="L249" s="11"/>
      <c r="M249" s="11"/>
      <c r="N249" s="11"/>
      <c r="O249" s="15"/>
      <c r="P249" s="11"/>
      <c r="Q249" s="11"/>
      <c r="R249" s="11"/>
    </row>
    <row r="250" spans="1:18" ht="14.25">
      <c r="A250" s="6"/>
      <c r="B250" s="7"/>
      <c r="C250" s="15"/>
      <c r="D250" s="11"/>
      <c r="E250" s="11"/>
      <c r="F250" s="11"/>
      <c r="G250" s="15"/>
      <c r="H250" s="11"/>
      <c r="I250" s="11"/>
      <c r="J250" s="11"/>
      <c r="K250" s="15"/>
      <c r="L250" s="11"/>
      <c r="M250" s="11"/>
      <c r="N250" s="11"/>
      <c r="O250" s="15"/>
      <c r="P250" s="11"/>
      <c r="Q250" s="11"/>
      <c r="R250" s="11"/>
    </row>
    <row r="251" spans="1:18" ht="14.25">
      <c r="A251" s="6"/>
      <c r="B251" s="7"/>
      <c r="C251" s="15"/>
      <c r="D251" s="11"/>
      <c r="E251" s="11"/>
      <c r="F251" s="11"/>
      <c r="G251" s="15"/>
      <c r="H251" s="11"/>
      <c r="I251" s="11"/>
      <c r="J251" s="11"/>
      <c r="K251" s="15"/>
      <c r="L251" s="11"/>
      <c r="M251" s="11"/>
      <c r="N251" s="11"/>
      <c r="O251" s="15"/>
      <c r="P251" s="11"/>
      <c r="Q251" s="11"/>
      <c r="R251" s="11"/>
    </row>
    <row r="252" spans="1:18" ht="14.25">
      <c r="A252" s="6"/>
      <c r="B252" s="7"/>
      <c r="C252" s="15"/>
      <c r="D252" s="11"/>
      <c r="E252" s="11"/>
      <c r="F252" s="11"/>
      <c r="G252" s="15"/>
      <c r="H252" s="11"/>
      <c r="I252" s="11"/>
      <c r="J252" s="11"/>
      <c r="K252" s="15"/>
      <c r="L252" s="11"/>
      <c r="M252" s="11"/>
      <c r="N252" s="11"/>
      <c r="O252" s="15"/>
      <c r="P252" s="11"/>
      <c r="Q252" s="11"/>
      <c r="R252" s="11"/>
    </row>
    <row r="253" spans="1:18" ht="14.25">
      <c r="A253" s="6"/>
      <c r="B253" s="7"/>
      <c r="C253" s="15"/>
      <c r="D253" s="11"/>
      <c r="E253" s="11"/>
      <c r="F253" s="11"/>
      <c r="G253" s="15"/>
      <c r="H253" s="11"/>
      <c r="I253" s="11"/>
      <c r="J253" s="11"/>
      <c r="K253" s="15"/>
      <c r="L253" s="11"/>
      <c r="M253" s="11"/>
      <c r="N253" s="11"/>
      <c r="O253" s="15"/>
      <c r="P253" s="11"/>
      <c r="Q253" s="11"/>
      <c r="R253" s="11"/>
    </row>
    <row r="254" spans="1:18" ht="14.25">
      <c r="A254" s="6"/>
      <c r="B254" s="7"/>
      <c r="C254" s="15"/>
      <c r="D254" s="11"/>
      <c r="E254" s="11"/>
      <c r="F254" s="11"/>
      <c r="G254" s="15"/>
      <c r="H254" s="11"/>
      <c r="I254" s="11"/>
      <c r="J254" s="11"/>
      <c r="K254" s="15"/>
      <c r="L254" s="11"/>
      <c r="M254" s="11"/>
      <c r="N254" s="11"/>
      <c r="O254" s="15"/>
      <c r="P254" s="11"/>
      <c r="Q254" s="11"/>
      <c r="R254" s="11"/>
    </row>
    <row r="255" spans="1:18" ht="14.25">
      <c r="A255" s="6"/>
      <c r="B255" s="7"/>
      <c r="C255" s="15"/>
      <c r="D255" s="11"/>
      <c r="E255" s="11"/>
      <c r="F255" s="11"/>
      <c r="G255" s="15"/>
      <c r="H255" s="11"/>
      <c r="I255" s="11"/>
      <c r="J255" s="11"/>
      <c r="K255" s="15"/>
      <c r="L255" s="11"/>
      <c r="M255" s="11"/>
      <c r="N255" s="11"/>
      <c r="O255" s="15"/>
      <c r="P255" s="11"/>
      <c r="Q255" s="11"/>
      <c r="R255" s="11"/>
    </row>
    <row r="256" spans="1:18" ht="14.25">
      <c r="A256" s="6"/>
      <c r="B256" s="7"/>
      <c r="C256" s="15"/>
      <c r="D256" s="11"/>
      <c r="E256" s="11"/>
      <c r="F256" s="11"/>
      <c r="G256" s="15"/>
      <c r="H256" s="11"/>
      <c r="I256" s="11"/>
      <c r="J256" s="11"/>
      <c r="K256" s="15"/>
      <c r="L256" s="11"/>
      <c r="M256" s="11"/>
      <c r="N256" s="11"/>
      <c r="O256" s="15"/>
      <c r="P256" s="11"/>
      <c r="Q256" s="11"/>
      <c r="R256" s="11"/>
    </row>
    <row r="257" spans="1:18" ht="14.25">
      <c r="A257" s="6"/>
      <c r="B257" s="7"/>
      <c r="C257" s="15"/>
      <c r="D257" s="11"/>
      <c r="E257" s="11"/>
      <c r="F257" s="11"/>
      <c r="G257" s="15"/>
      <c r="H257" s="11"/>
      <c r="I257" s="11"/>
      <c r="J257" s="11"/>
      <c r="K257" s="15"/>
      <c r="L257" s="11"/>
      <c r="M257" s="11"/>
      <c r="N257" s="11"/>
      <c r="O257" s="15"/>
      <c r="P257" s="11"/>
      <c r="Q257" s="11"/>
      <c r="R257" s="11"/>
    </row>
    <row r="258" spans="1:18" ht="14.25">
      <c r="A258" s="6"/>
      <c r="B258" s="7"/>
      <c r="C258" s="15"/>
      <c r="D258" s="11"/>
      <c r="E258" s="11"/>
      <c r="F258" s="11"/>
      <c r="G258" s="15"/>
      <c r="H258" s="11"/>
      <c r="I258" s="11"/>
      <c r="J258" s="11"/>
      <c r="K258" s="15"/>
      <c r="L258" s="11"/>
      <c r="M258" s="11"/>
      <c r="N258" s="11"/>
      <c r="O258" s="15"/>
      <c r="P258" s="11"/>
      <c r="Q258" s="11"/>
      <c r="R258" s="11"/>
    </row>
    <row r="259" spans="1:18" ht="14.25">
      <c r="A259" s="6"/>
      <c r="B259" s="7"/>
      <c r="C259" s="15"/>
      <c r="D259" s="11"/>
      <c r="E259" s="11"/>
      <c r="F259" s="11"/>
      <c r="G259" s="15"/>
      <c r="H259" s="11"/>
      <c r="I259" s="11"/>
      <c r="J259" s="11"/>
      <c r="K259" s="15"/>
      <c r="L259" s="11"/>
      <c r="M259" s="11"/>
      <c r="N259" s="11"/>
      <c r="O259" s="15"/>
      <c r="P259" s="11"/>
      <c r="Q259" s="11"/>
      <c r="R259" s="11"/>
    </row>
    <row r="260" spans="1:18" ht="14.25">
      <c r="A260" s="6"/>
      <c r="B260" s="7"/>
      <c r="C260" s="15"/>
      <c r="D260" s="11"/>
      <c r="E260" s="11"/>
      <c r="F260" s="11"/>
      <c r="G260" s="15"/>
      <c r="H260" s="11"/>
      <c r="I260" s="11"/>
      <c r="J260" s="11"/>
      <c r="K260" s="15"/>
      <c r="L260" s="11"/>
      <c r="M260" s="11"/>
      <c r="N260" s="11"/>
      <c r="O260" s="15"/>
      <c r="P260" s="11"/>
      <c r="Q260" s="11"/>
      <c r="R260" s="11"/>
    </row>
    <row r="261" spans="1:15" ht="14.25">
      <c r="A261" s="2"/>
      <c r="B261" s="2"/>
      <c r="C261" s="16"/>
      <c r="G261" s="16"/>
      <c r="K261" s="16"/>
      <c r="O261" s="16"/>
    </row>
    <row r="262" spans="1:15" ht="14.25">
      <c r="A262" s="2"/>
      <c r="B262" s="2"/>
      <c r="C262" s="16"/>
      <c r="G262" s="16"/>
      <c r="K262" s="16"/>
      <c r="O262" s="16"/>
    </row>
    <row r="263" spans="1:15" ht="14.25">
      <c r="A263" s="2"/>
      <c r="B263" s="2"/>
      <c r="C263" s="16"/>
      <c r="G263" s="16"/>
      <c r="K263" s="16"/>
      <c r="O263" s="16"/>
    </row>
  </sheetData>
  <sheetProtection/>
  <mergeCells count="9">
    <mergeCell ref="C1:F1"/>
    <mergeCell ref="C2:F2"/>
    <mergeCell ref="A1:B2"/>
    <mergeCell ref="O1:R1"/>
    <mergeCell ref="O2:R2"/>
    <mergeCell ref="K1:N1"/>
    <mergeCell ref="K2:N2"/>
    <mergeCell ref="G1:J1"/>
    <mergeCell ref="G2:J2"/>
  </mergeCells>
  <printOptions horizontalCentered="1"/>
  <pageMargins left="0.15748031496062992" right="0.15748031496062992" top="0.3937007874015748" bottom="0.3937007874015748" header="0.2362204724409449" footer="0.1968503937007874"/>
  <pageSetup horizontalDpi="600" verticalDpi="600" orientation="landscape" paperSize="9" r:id="rId1"/>
  <headerFooter alignWithMargins="0">
    <oddFooter>&amp;C&amp;P / 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63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4" sqref="A4:A220"/>
    </sheetView>
  </sheetViews>
  <sheetFormatPr defaultColWidth="8.8515625" defaultRowHeight="15"/>
  <cols>
    <col min="1" max="1" width="20.57421875" style="1" customWidth="1"/>
    <col min="2" max="2" width="7.140625" style="1" bestFit="1" customWidth="1"/>
    <col min="3" max="3" width="8.421875" style="17" bestFit="1" customWidth="1"/>
    <col min="4" max="5" width="10.140625" style="1" bestFit="1" customWidth="1"/>
    <col min="6" max="6" width="10.140625" style="9" bestFit="1" customWidth="1"/>
    <col min="7" max="7" width="7.7109375" style="17" customWidth="1"/>
    <col min="8" max="10" width="9.28125" style="1" bestFit="1" customWidth="1"/>
    <col min="11" max="11" width="7.7109375" style="17" bestFit="1" customWidth="1"/>
    <col min="12" max="14" width="9.28125" style="1" bestFit="1" customWidth="1"/>
    <col min="15" max="15" width="7.7109375" style="17" bestFit="1" customWidth="1"/>
    <col min="16" max="18" width="7.8515625" style="1" bestFit="1" customWidth="1"/>
    <col min="19" max="16384" width="8.8515625" style="1" customWidth="1"/>
  </cols>
  <sheetData>
    <row r="1" spans="1:18" ht="15" customHeight="1">
      <c r="A1" s="42" t="s">
        <v>71</v>
      </c>
      <c r="B1" s="43"/>
      <c r="C1" s="46" t="s">
        <v>72</v>
      </c>
      <c r="D1" s="47"/>
      <c r="E1" s="47"/>
      <c r="F1" s="48"/>
      <c r="G1" s="52" t="s">
        <v>73</v>
      </c>
      <c r="H1" s="53"/>
      <c r="I1" s="53"/>
      <c r="J1" s="54"/>
      <c r="K1" s="58" t="s">
        <v>74</v>
      </c>
      <c r="L1" s="59"/>
      <c r="M1" s="59"/>
      <c r="N1" s="60"/>
      <c r="O1" s="36" t="s">
        <v>286</v>
      </c>
      <c r="P1" s="37"/>
      <c r="Q1" s="37"/>
      <c r="R1" s="38"/>
    </row>
    <row r="2" spans="1:18" ht="15" customHeight="1" thickBot="1">
      <c r="A2" s="44"/>
      <c r="B2" s="45"/>
      <c r="C2" s="49" t="s">
        <v>0</v>
      </c>
      <c r="D2" s="50"/>
      <c r="E2" s="50"/>
      <c r="F2" s="51"/>
      <c r="G2" s="55"/>
      <c r="H2" s="56"/>
      <c r="I2" s="56"/>
      <c r="J2" s="57"/>
      <c r="K2" s="61"/>
      <c r="L2" s="62"/>
      <c r="M2" s="62"/>
      <c r="N2" s="63"/>
      <c r="O2" s="39"/>
      <c r="P2" s="40"/>
      <c r="Q2" s="40"/>
      <c r="R2" s="41"/>
    </row>
    <row r="3" spans="1:18" ht="15" customHeight="1" thickBot="1">
      <c r="A3" s="3" t="s">
        <v>284</v>
      </c>
      <c r="B3" s="3" t="s">
        <v>82</v>
      </c>
      <c r="C3" s="19">
        <v>2007</v>
      </c>
      <c r="D3" s="8">
        <v>2006</v>
      </c>
      <c r="E3" s="8">
        <v>2005</v>
      </c>
      <c r="F3" s="8">
        <v>2004</v>
      </c>
      <c r="G3" s="28">
        <v>2007</v>
      </c>
      <c r="H3" s="29">
        <v>2006</v>
      </c>
      <c r="I3" s="29">
        <v>2005</v>
      </c>
      <c r="J3" s="29">
        <v>2004</v>
      </c>
      <c r="K3" s="19">
        <v>2007</v>
      </c>
      <c r="L3" s="8">
        <v>2006</v>
      </c>
      <c r="M3" s="8">
        <v>2005</v>
      </c>
      <c r="N3" s="8">
        <v>2004</v>
      </c>
      <c r="O3" s="8">
        <v>2007</v>
      </c>
      <c r="P3" s="8">
        <v>2006</v>
      </c>
      <c r="Q3" s="8">
        <v>2005</v>
      </c>
      <c r="R3" s="8">
        <v>2004</v>
      </c>
    </row>
    <row r="4" spans="1:18" ht="14.25">
      <c r="A4" s="4" t="s">
        <v>75</v>
      </c>
      <c r="B4" s="5" t="s">
        <v>1</v>
      </c>
      <c r="C4" s="21">
        <v>25333</v>
      </c>
      <c r="D4" s="21">
        <v>25333</v>
      </c>
      <c r="E4" s="21">
        <v>25333</v>
      </c>
      <c r="F4" s="23">
        <v>25333</v>
      </c>
      <c r="G4" s="33">
        <v>3911</v>
      </c>
      <c r="H4" s="33">
        <v>3911</v>
      </c>
      <c r="I4" s="33">
        <v>3911</v>
      </c>
      <c r="J4" s="33">
        <v>3911</v>
      </c>
      <c r="K4" s="26">
        <v>480</v>
      </c>
      <c r="L4" s="10">
        <v>480</v>
      </c>
      <c r="M4" s="10">
        <v>480</v>
      </c>
      <c r="N4" s="10">
        <v>480</v>
      </c>
      <c r="O4" s="14">
        <v>239</v>
      </c>
      <c r="P4" s="10">
        <v>239</v>
      </c>
      <c r="Q4" s="10">
        <v>239</v>
      </c>
      <c r="R4" s="10">
        <v>239</v>
      </c>
    </row>
    <row r="5" spans="1:18" ht="14.25">
      <c r="A5" s="6" t="s">
        <v>76</v>
      </c>
      <c r="B5" s="7" t="s">
        <v>258</v>
      </c>
      <c r="C5" s="20">
        <v>2045177</v>
      </c>
      <c r="D5" s="11">
        <v>2043154</v>
      </c>
      <c r="E5" s="11">
        <v>2040830</v>
      </c>
      <c r="F5" s="24">
        <v>2038651</v>
      </c>
      <c r="G5" s="33">
        <v>159949</v>
      </c>
      <c r="H5" s="33">
        <v>159562</v>
      </c>
      <c r="I5" s="33">
        <v>159215</v>
      </c>
      <c r="J5" s="33">
        <v>159087</v>
      </c>
      <c r="K5" s="27">
        <v>18540</v>
      </c>
      <c r="L5" s="11">
        <v>18487</v>
      </c>
      <c r="M5" s="11">
        <v>18330</v>
      </c>
      <c r="N5" s="11">
        <v>18240</v>
      </c>
      <c r="O5" s="20">
        <v>4160</v>
      </c>
      <c r="P5" s="11">
        <v>4144</v>
      </c>
      <c r="Q5" s="11">
        <v>4145</v>
      </c>
      <c r="R5" s="11">
        <v>4130</v>
      </c>
    </row>
    <row r="6" spans="1:18" ht="14.25">
      <c r="A6" s="6" t="s">
        <v>77</v>
      </c>
      <c r="B6" s="7" t="s">
        <v>258</v>
      </c>
      <c r="C6" s="20">
        <v>1795</v>
      </c>
      <c r="D6" s="20">
        <v>1795</v>
      </c>
      <c r="E6" s="20">
        <v>1795</v>
      </c>
      <c r="F6" s="25">
        <v>1795</v>
      </c>
      <c r="G6" s="33">
        <v>8</v>
      </c>
      <c r="H6" s="33">
        <v>8</v>
      </c>
      <c r="I6" s="33">
        <v>8</v>
      </c>
      <c r="J6" s="33">
        <v>8</v>
      </c>
      <c r="K6" s="27">
        <v>1</v>
      </c>
      <c r="L6" s="11">
        <v>1</v>
      </c>
      <c r="M6" s="11">
        <v>1</v>
      </c>
      <c r="N6" s="11">
        <v>1</v>
      </c>
      <c r="O6" s="15">
        <v>0</v>
      </c>
      <c r="P6" s="11">
        <v>0</v>
      </c>
      <c r="Q6" s="11">
        <v>0</v>
      </c>
      <c r="R6" s="11">
        <v>0</v>
      </c>
    </row>
    <row r="7" spans="1:18" ht="14.25">
      <c r="A7" s="6" t="s">
        <v>78</v>
      </c>
      <c r="B7" s="7" t="s">
        <v>258</v>
      </c>
      <c r="C7" s="15">
        <v>3000</v>
      </c>
      <c r="D7" s="11">
        <v>3000</v>
      </c>
      <c r="E7" s="11">
        <v>3000</v>
      </c>
      <c r="F7" s="24">
        <v>3000</v>
      </c>
      <c r="G7" s="33">
        <v>221</v>
      </c>
      <c r="H7" s="33">
        <v>221</v>
      </c>
      <c r="I7" s="33">
        <v>221</v>
      </c>
      <c r="J7" s="33">
        <v>221</v>
      </c>
      <c r="K7" s="27">
        <v>34</v>
      </c>
      <c r="L7" s="11">
        <v>34</v>
      </c>
      <c r="M7" s="11">
        <v>34</v>
      </c>
      <c r="N7" s="11">
        <v>34</v>
      </c>
      <c r="O7" s="15">
        <v>18</v>
      </c>
      <c r="P7" s="11">
        <v>18</v>
      </c>
      <c r="Q7" s="11">
        <v>18</v>
      </c>
      <c r="R7" s="11">
        <v>18</v>
      </c>
    </row>
    <row r="8" spans="1:18" ht="22.5">
      <c r="A8" s="6" t="s">
        <v>79</v>
      </c>
      <c r="B8" s="7" t="s">
        <v>259</v>
      </c>
      <c r="C8" s="15">
        <v>86</v>
      </c>
      <c r="D8" s="11">
        <v>84</v>
      </c>
      <c r="E8" s="11">
        <v>81</v>
      </c>
      <c r="F8" s="24">
        <v>79</v>
      </c>
      <c r="G8" s="33">
        <v>44</v>
      </c>
      <c r="H8" s="33">
        <v>43</v>
      </c>
      <c r="I8" s="33">
        <v>44</v>
      </c>
      <c r="J8" s="33">
        <v>43</v>
      </c>
      <c r="K8" s="27">
        <v>38.3</v>
      </c>
      <c r="L8" s="15">
        <v>38.2</v>
      </c>
      <c r="M8" s="15">
        <v>38.2</v>
      </c>
      <c r="N8" s="15">
        <v>38.1</v>
      </c>
      <c r="O8" s="15">
        <v>17.22</v>
      </c>
      <c r="P8" s="15">
        <v>17.2</v>
      </c>
      <c r="Q8" s="15">
        <v>17.18</v>
      </c>
      <c r="R8" s="15">
        <v>17.18</v>
      </c>
    </row>
    <row r="9" spans="1:18" ht="14.25">
      <c r="A9" s="6" t="s">
        <v>80</v>
      </c>
      <c r="B9" s="7" t="s">
        <v>258</v>
      </c>
      <c r="C9" s="15">
        <f>K9*62</f>
        <v>1550</v>
      </c>
      <c r="D9" s="11">
        <f>C9/1.02</f>
        <v>1519.6078431372548</v>
      </c>
      <c r="E9" s="11">
        <f>D9/1.02</f>
        <v>1489.8116109188772</v>
      </c>
      <c r="F9" s="24">
        <f>E9/1.02</f>
        <v>1460.599618547919</v>
      </c>
      <c r="G9" s="33">
        <v>247</v>
      </c>
      <c r="H9" s="33">
        <v>236</v>
      </c>
      <c r="I9" s="33">
        <v>227</v>
      </c>
      <c r="J9" s="33">
        <v>218</v>
      </c>
      <c r="K9" s="22">
        <v>25</v>
      </c>
      <c r="L9" s="11">
        <v>24</v>
      </c>
      <c r="M9" s="11">
        <v>22</v>
      </c>
      <c r="N9" s="11">
        <v>22</v>
      </c>
      <c r="O9" s="15">
        <v>8</v>
      </c>
      <c r="P9" s="11">
        <v>7</v>
      </c>
      <c r="Q9" s="11">
        <v>6</v>
      </c>
      <c r="R9" s="11">
        <v>6</v>
      </c>
    </row>
    <row r="10" spans="1:18" ht="25.5">
      <c r="A10" s="6" t="s">
        <v>81</v>
      </c>
      <c r="B10" s="7" t="s">
        <v>258</v>
      </c>
      <c r="C10" s="15">
        <f>K10*62</f>
        <v>1178</v>
      </c>
      <c r="D10" s="11">
        <f aca="true" t="shared" si="0" ref="D10:F25">C10/1.02</f>
        <v>1154.9019607843138</v>
      </c>
      <c r="E10" s="11">
        <f t="shared" si="0"/>
        <v>1132.2568242983468</v>
      </c>
      <c r="F10" s="24">
        <f t="shared" si="0"/>
        <v>1110.0557100964184</v>
      </c>
      <c r="G10" s="33">
        <v>110</v>
      </c>
      <c r="H10" s="33">
        <v>106</v>
      </c>
      <c r="I10" s="33">
        <v>100</v>
      </c>
      <c r="J10" s="33">
        <v>96</v>
      </c>
      <c r="K10" s="22">
        <v>19</v>
      </c>
      <c r="L10" s="11">
        <v>18</v>
      </c>
      <c r="M10" s="11">
        <v>17</v>
      </c>
      <c r="N10" s="11">
        <v>17</v>
      </c>
      <c r="O10" s="15">
        <v>2</v>
      </c>
      <c r="P10" s="11">
        <v>2</v>
      </c>
      <c r="Q10" s="11">
        <v>2</v>
      </c>
      <c r="R10" s="11">
        <v>1</v>
      </c>
    </row>
    <row r="11" spans="1:18" ht="25.5">
      <c r="A11" s="6" t="s">
        <v>83</v>
      </c>
      <c r="B11" s="7" t="s">
        <v>258</v>
      </c>
      <c r="C11" s="15">
        <f aca="true" t="shared" si="1" ref="C11:C74">K11*62</f>
        <v>0</v>
      </c>
      <c r="D11" s="11">
        <f t="shared" si="0"/>
        <v>0</v>
      </c>
      <c r="E11" s="11">
        <f t="shared" si="0"/>
        <v>0</v>
      </c>
      <c r="F11" s="24">
        <f t="shared" si="0"/>
        <v>0</v>
      </c>
      <c r="G11" s="33">
        <v>7</v>
      </c>
      <c r="H11" s="33">
        <v>7</v>
      </c>
      <c r="I11" s="33">
        <v>7</v>
      </c>
      <c r="J11" s="33">
        <v>7</v>
      </c>
      <c r="K11" s="22">
        <v>0</v>
      </c>
      <c r="L11" s="11">
        <v>0</v>
      </c>
      <c r="M11" s="11">
        <v>1</v>
      </c>
      <c r="N11" s="11">
        <v>0</v>
      </c>
      <c r="O11" s="15">
        <v>0</v>
      </c>
      <c r="P11" s="11">
        <v>0</v>
      </c>
      <c r="Q11" s="11">
        <v>0</v>
      </c>
      <c r="R11" s="11">
        <v>0</v>
      </c>
    </row>
    <row r="12" spans="1:18" ht="25.5">
      <c r="A12" s="6" t="s">
        <v>84</v>
      </c>
      <c r="B12" s="7" t="s">
        <v>258</v>
      </c>
      <c r="C12" s="15">
        <f t="shared" si="1"/>
        <v>62</v>
      </c>
      <c r="D12" s="11">
        <f t="shared" si="0"/>
        <v>60.78431372549019</v>
      </c>
      <c r="E12" s="11">
        <f t="shared" si="0"/>
        <v>59.592464436755094</v>
      </c>
      <c r="F12" s="24">
        <f t="shared" si="0"/>
        <v>58.423984741916755</v>
      </c>
      <c r="G12" s="33">
        <v>9</v>
      </c>
      <c r="H12" s="33">
        <v>10</v>
      </c>
      <c r="I12" s="33">
        <v>10</v>
      </c>
      <c r="J12" s="33">
        <v>11</v>
      </c>
      <c r="K12" s="22">
        <v>1</v>
      </c>
      <c r="L12" s="11">
        <v>1</v>
      </c>
      <c r="M12" s="11">
        <v>1</v>
      </c>
      <c r="N12" s="11">
        <v>1</v>
      </c>
      <c r="O12" s="15">
        <v>2</v>
      </c>
      <c r="P12" s="11">
        <v>3</v>
      </c>
      <c r="Q12" s="11">
        <v>3</v>
      </c>
      <c r="R12" s="11">
        <v>3</v>
      </c>
    </row>
    <row r="13" spans="1:18" ht="25.5">
      <c r="A13" s="6" t="s">
        <v>85</v>
      </c>
      <c r="B13" s="7" t="s">
        <v>258</v>
      </c>
      <c r="C13" s="15">
        <f t="shared" si="1"/>
        <v>434</v>
      </c>
      <c r="D13" s="11">
        <f t="shared" si="0"/>
        <v>425.4901960784314</v>
      </c>
      <c r="E13" s="11">
        <f t="shared" si="0"/>
        <v>417.14725105728564</v>
      </c>
      <c r="F13" s="24">
        <f t="shared" si="0"/>
        <v>408.9678931934173</v>
      </c>
      <c r="G13" s="33">
        <v>52</v>
      </c>
      <c r="H13" s="33">
        <v>49</v>
      </c>
      <c r="I13" s="33">
        <v>43</v>
      </c>
      <c r="J13" s="33">
        <v>42</v>
      </c>
      <c r="K13" s="22">
        <v>7</v>
      </c>
      <c r="L13" s="11">
        <v>7</v>
      </c>
      <c r="M13" s="11">
        <v>6</v>
      </c>
      <c r="N13" s="11">
        <v>6</v>
      </c>
      <c r="O13" s="15">
        <v>2</v>
      </c>
      <c r="P13" s="11">
        <v>2</v>
      </c>
      <c r="Q13" s="11">
        <v>2</v>
      </c>
      <c r="R13" s="11">
        <v>1</v>
      </c>
    </row>
    <row r="14" spans="1:18" ht="25.5">
      <c r="A14" s="6" t="s">
        <v>86</v>
      </c>
      <c r="B14" s="7" t="s">
        <v>258</v>
      </c>
      <c r="C14" s="15">
        <f t="shared" si="1"/>
        <v>434</v>
      </c>
      <c r="D14" s="11">
        <f t="shared" si="0"/>
        <v>425.4901960784314</v>
      </c>
      <c r="E14" s="11">
        <f t="shared" si="0"/>
        <v>417.14725105728564</v>
      </c>
      <c r="F14" s="24">
        <f t="shared" si="0"/>
        <v>408.9678931934173</v>
      </c>
      <c r="G14" s="33">
        <v>32</v>
      </c>
      <c r="H14" s="33">
        <v>29</v>
      </c>
      <c r="I14" s="33">
        <v>29</v>
      </c>
      <c r="J14" s="33">
        <v>26</v>
      </c>
      <c r="K14" s="22">
        <v>7</v>
      </c>
      <c r="L14" s="11">
        <v>5</v>
      </c>
      <c r="M14" s="11">
        <v>5</v>
      </c>
      <c r="N14" s="11">
        <v>4</v>
      </c>
      <c r="O14" s="15">
        <v>1</v>
      </c>
      <c r="P14" s="11">
        <v>1</v>
      </c>
      <c r="Q14" s="11">
        <v>1</v>
      </c>
      <c r="R14" s="11">
        <v>1</v>
      </c>
    </row>
    <row r="15" spans="1:18" ht="25.5">
      <c r="A15" s="6" t="s">
        <v>87</v>
      </c>
      <c r="B15" s="7" t="s">
        <v>258</v>
      </c>
      <c r="C15" s="15">
        <f t="shared" si="1"/>
        <v>744</v>
      </c>
      <c r="D15" s="11">
        <f t="shared" si="0"/>
        <v>729.4117647058823</v>
      </c>
      <c r="E15" s="11">
        <f t="shared" si="0"/>
        <v>715.1095732410611</v>
      </c>
      <c r="F15" s="24">
        <f t="shared" si="0"/>
        <v>701.087816903001</v>
      </c>
      <c r="G15" s="33">
        <v>94</v>
      </c>
      <c r="H15" s="33">
        <v>89</v>
      </c>
      <c r="I15" s="33">
        <v>83</v>
      </c>
      <c r="J15" s="33">
        <v>79</v>
      </c>
      <c r="K15" s="22">
        <v>12</v>
      </c>
      <c r="L15" s="11">
        <v>12</v>
      </c>
      <c r="M15" s="11">
        <v>12</v>
      </c>
      <c r="N15" s="11">
        <v>12</v>
      </c>
      <c r="O15" s="15">
        <v>1</v>
      </c>
      <c r="P15" s="11">
        <v>1</v>
      </c>
      <c r="Q15" s="11">
        <v>1</v>
      </c>
      <c r="R15" s="11">
        <v>1</v>
      </c>
    </row>
    <row r="16" spans="1:18" ht="25.5">
      <c r="A16" s="6" t="s">
        <v>88</v>
      </c>
      <c r="B16" s="7" t="s">
        <v>258</v>
      </c>
      <c r="C16" s="15">
        <f t="shared" si="1"/>
        <v>372</v>
      </c>
      <c r="D16" s="11">
        <f t="shared" si="0"/>
        <v>364.70588235294116</v>
      </c>
      <c r="E16" s="11">
        <f t="shared" si="0"/>
        <v>357.55478662053054</v>
      </c>
      <c r="F16" s="24">
        <f t="shared" si="0"/>
        <v>350.5439084515005</v>
      </c>
      <c r="G16" s="33">
        <v>41</v>
      </c>
      <c r="H16" s="33">
        <v>40</v>
      </c>
      <c r="I16" s="33">
        <v>42</v>
      </c>
      <c r="J16" s="33">
        <v>38</v>
      </c>
      <c r="K16" s="22">
        <v>6</v>
      </c>
      <c r="L16" s="11">
        <v>6</v>
      </c>
      <c r="M16" s="11">
        <v>6</v>
      </c>
      <c r="N16" s="11">
        <v>6</v>
      </c>
      <c r="O16" s="15">
        <v>3</v>
      </c>
      <c r="P16" s="11">
        <v>4</v>
      </c>
      <c r="Q16" s="11">
        <v>4</v>
      </c>
      <c r="R16" s="11">
        <v>4</v>
      </c>
    </row>
    <row r="17" spans="1:18" ht="25.5">
      <c r="A17" s="6" t="s">
        <v>89</v>
      </c>
      <c r="B17" s="7" t="s">
        <v>258</v>
      </c>
      <c r="C17" s="15">
        <f t="shared" si="1"/>
        <v>558</v>
      </c>
      <c r="D17" s="11">
        <f t="shared" si="0"/>
        <v>547.0588235294117</v>
      </c>
      <c r="E17" s="11">
        <f t="shared" si="0"/>
        <v>536.3321799307957</v>
      </c>
      <c r="F17" s="24">
        <f t="shared" si="0"/>
        <v>525.8158626772507</v>
      </c>
      <c r="G17" s="33">
        <v>68</v>
      </c>
      <c r="H17" s="33">
        <v>67</v>
      </c>
      <c r="I17" s="33">
        <v>64</v>
      </c>
      <c r="J17" s="33">
        <v>65</v>
      </c>
      <c r="K17" s="22">
        <v>9</v>
      </c>
      <c r="L17" s="11">
        <v>9</v>
      </c>
      <c r="M17" s="11">
        <v>9</v>
      </c>
      <c r="N17" s="11">
        <v>9</v>
      </c>
      <c r="O17" s="15">
        <v>0</v>
      </c>
      <c r="P17" s="11">
        <v>0</v>
      </c>
      <c r="Q17" s="11">
        <v>0</v>
      </c>
      <c r="R17" s="11">
        <v>0</v>
      </c>
    </row>
    <row r="18" spans="1:18" ht="25.5">
      <c r="A18" s="6" t="s">
        <v>292</v>
      </c>
      <c r="B18" s="7" t="s">
        <v>258</v>
      </c>
      <c r="C18" s="15">
        <f t="shared" si="1"/>
        <v>0</v>
      </c>
      <c r="D18" s="11">
        <f t="shared" si="0"/>
        <v>0</v>
      </c>
      <c r="E18" s="11">
        <f t="shared" si="0"/>
        <v>0</v>
      </c>
      <c r="F18" s="24">
        <f t="shared" si="0"/>
        <v>0</v>
      </c>
      <c r="G18" s="33">
        <v>45</v>
      </c>
      <c r="H18" s="33">
        <v>45</v>
      </c>
      <c r="I18" s="33">
        <v>45</v>
      </c>
      <c r="J18" s="33">
        <v>44</v>
      </c>
      <c r="K18" s="22">
        <v>0</v>
      </c>
      <c r="L18" s="11">
        <v>0</v>
      </c>
      <c r="M18" s="11">
        <v>0</v>
      </c>
      <c r="N18" s="11">
        <v>0</v>
      </c>
      <c r="O18" s="15">
        <v>1</v>
      </c>
      <c r="P18" s="11">
        <v>1</v>
      </c>
      <c r="Q18" s="11">
        <v>1</v>
      </c>
      <c r="R18" s="11">
        <v>1</v>
      </c>
    </row>
    <row r="19" spans="1:18" ht="25.5">
      <c r="A19" s="6" t="s">
        <v>90</v>
      </c>
      <c r="B19" s="7" t="s">
        <v>258</v>
      </c>
      <c r="C19" s="15">
        <f t="shared" si="1"/>
        <v>62</v>
      </c>
      <c r="D19" s="11">
        <f t="shared" si="0"/>
        <v>60.78431372549019</v>
      </c>
      <c r="E19" s="11">
        <f t="shared" si="0"/>
        <v>59.592464436755094</v>
      </c>
      <c r="F19" s="24">
        <f t="shared" si="0"/>
        <v>58.423984741916755</v>
      </c>
      <c r="G19" s="33">
        <v>6</v>
      </c>
      <c r="H19" s="33">
        <v>6</v>
      </c>
      <c r="I19" s="33">
        <v>6</v>
      </c>
      <c r="J19" s="33">
        <v>5</v>
      </c>
      <c r="K19" s="22">
        <v>1</v>
      </c>
      <c r="L19" s="11">
        <v>1</v>
      </c>
      <c r="M19" s="11">
        <v>1</v>
      </c>
      <c r="N19" s="11">
        <v>1</v>
      </c>
      <c r="O19" s="15">
        <v>0</v>
      </c>
      <c r="P19" s="11">
        <v>0</v>
      </c>
      <c r="Q19" s="11">
        <v>0</v>
      </c>
      <c r="R19" s="11">
        <v>0</v>
      </c>
    </row>
    <row r="20" spans="1:18" ht="25.5">
      <c r="A20" s="6" t="s">
        <v>293</v>
      </c>
      <c r="B20" s="7" t="s">
        <v>258</v>
      </c>
      <c r="C20" s="15">
        <f t="shared" si="1"/>
        <v>62</v>
      </c>
      <c r="D20" s="11">
        <f t="shared" si="0"/>
        <v>60.78431372549019</v>
      </c>
      <c r="E20" s="11">
        <f t="shared" si="0"/>
        <v>59.592464436755094</v>
      </c>
      <c r="F20" s="24">
        <f t="shared" si="0"/>
        <v>58.423984741916755</v>
      </c>
      <c r="G20" s="33">
        <v>3</v>
      </c>
      <c r="H20" s="33">
        <v>3</v>
      </c>
      <c r="I20" s="33">
        <v>3</v>
      </c>
      <c r="J20" s="33">
        <v>3</v>
      </c>
      <c r="K20" s="22">
        <v>1</v>
      </c>
      <c r="L20" s="11">
        <v>1</v>
      </c>
      <c r="M20" s="11">
        <v>1</v>
      </c>
      <c r="N20" s="11">
        <v>1</v>
      </c>
      <c r="O20" s="15">
        <v>0</v>
      </c>
      <c r="P20" s="11">
        <v>0</v>
      </c>
      <c r="Q20" s="11">
        <v>0</v>
      </c>
      <c r="R20" s="11">
        <v>0</v>
      </c>
    </row>
    <row r="21" spans="1:18" ht="25.5">
      <c r="A21" s="6" t="s">
        <v>92</v>
      </c>
      <c r="B21" s="7" t="s">
        <v>258</v>
      </c>
      <c r="C21" s="15">
        <f t="shared" si="1"/>
        <v>2728</v>
      </c>
      <c r="D21" s="11">
        <f t="shared" si="0"/>
        <v>2674.5098039215686</v>
      </c>
      <c r="E21" s="11">
        <f t="shared" si="0"/>
        <v>2622.0684352172243</v>
      </c>
      <c r="F21" s="24">
        <f t="shared" si="0"/>
        <v>2570.6553286443377</v>
      </c>
      <c r="G21" s="33">
        <v>355</v>
      </c>
      <c r="H21" s="33">
        <v>347</v>
      </c>
      <c r="I21" s="33">
        <v>333</v>
      </c>
      <c r="J21" s="33">
        <v>325</v>
      </c>
      <c r="K21" s="22">
        <v>44</v>
      </c>
      <c r="L21" s="11">
        <v>42</v>
      </c>
      <c r="M21" s="11">
        <v>40</v>
      </c>
      <c r="N21" s="11">
        <v>40</v>
      </c>
      <c r="O21" s="15">
        <v>10</v>
      </c>
      <c r="P21" s="11">
        <v>10</v>
      </c>
      <c r="Q21" s="11">
        <v>10</v>
      </c>
      <c r="R21" s="11">
        <v>9</v>
      </c>
    </row>
    <row r="22" spans="1:18" ht="25.5">
      <c r="A22" s="6" t="s">
        <v>91</v>
      </c>
      <c r="B22" s="7" t="s">
        <v>258</v>
      </c>
      <c r="C22" s="15">
        <f t="shared" si="1"/>
        <v>0</v>
      </c>
      <c r="D22" s="11">
        <f t="shared" si="0"/>
        <v>0</v>
      </c>
      <c r="E22" s="11">
        <f t="shared" si="0"/>
        <v>0</v>
      </c>
      <c r="F22" s="24">
        <f t="shared" si="0"/>
        <v>0</v>
      </c>
      <c r="G22" s="33">
        <v>27</v>
      </c>
      <c r="H22" s="33">
        <v>26</v>
      </c>
      <c r="I22" s="33">
        <v>23</v>
      </c>
      <c r="J22" s="33">
        <v>22</v>
      </c>
      <c r="K22" s="22">
        <v>0</v>
      </c>
      <c r="L22" s="11">
        <v>0</v>
      </c>
      <c r="M22" s="11">
        <v>0</v>
      </c>
      <c r="N22" s="11">
        <v>0</v>
      </c>
      <c r="O22" s="15">
        <v>0</v>
      </c>
      <c r="P22" s="11">
        <v>0</v>
      </c>
      <c r="Q22" s="11">
        <v>0</v>
      </c>
      <c r="R22" s="11">
        <v>0</v>
      </c>
    </row>
    <row r="23" spans="1:18" ht="25.5">
      <c r="A23" s="6" t="s">
        <v>93</v>
      </c>
      <c r="B23" s="7" t="s">
        <v>258</v>
      </c>
      <c r="C23" s="15">
        <f t="shared" si="1"/>
        <v>496</v>
      </c>
      <c r="D23" s="11">
        <f t="shared" si="0"/>
        <v>486.27450980392155</v>
      </c>
      <c r="E23" s="11">
        <f t="shared" si="0"/>
        <v>476.73971549404075</v>
      </c>
      <c r="F23" s="24">
        <f t="shared" si="0"/>
        <v>467.39187793533404</v>
      </c>
      <c r="G23" s="33">
        <v>12</v>
      </c>
      <c r="H23" s="33">
        <v>12</v>
      </c>
      <c r="I23" s="33">
        <v>12</v>
      </c>
      <c r="J23" s="33">
        <v>12</v>
      </c>
      <c r="K23" s="22">
        <v>8</v>
      </c>
      <c r="L23" s="11">
        <v>8</v>
      </c>
      <c r="M23" s="11">
        <v>8</v>
      </c>
      <c r="N23" s="11">
        <v>8</v>
      </c>
      <c r="O23" s="15">
        <v>0</v>
      </c>
      <c r="P23" s="11">
        <v>0</v>
      </c>
      <c r="Q23" s="11">
        <v>0</v>
      </c>
      <c r="R23" s="11">
        <v>0</v>
      </c>
    </row>
    <row r="24" spans="1:18" ht="38.25">
      <c r="A24" s="6" t="s">
        <v>94</v>
      </c>
      <c r="B24" s="7" t="s">
        <v>258</v>
      </c>
      <c r="C24" s="15">
        <f t="shared" si="1"/>
        <v>1054</v>
      </c>
      <c r="D24" s="11">
        <f t="shared" si="0"/>
        <v>1033.3333333333333</v>
      </c>
      <c r="E24" s="11">
        <f t="shared" si="0"/>
        <v>1013.0718954248365</v>
      </c>
      <c r="F24" s="24">
        <f t="shared" si="0"/>
        <v>993.2077406125848</v>
      </c>
      <c r="G24" s="33">
        <v>165</v>
      </c>
      <c r="H24" s="33">
        <v>154</v>
      </c>
      <c r="I24" s="33">
        <v>143</v>
      </c>
      <c r="J24" s="33">
        <v>134</v>
      </c>
      <c r="K24" s="22">
        <v>17</v>
      </c>
      <c r="L24" s="11">
        <v>15</v>
      </c>
      <c r="M24" s="11">
        <v>14</v>
      </c>
      <c r="N24" s="11">
        <v>14</v>
      </c>
      <c r="O24" s="15">
        <v>3</v>
      </c>
      <c r="P24" s="11">
        <v>2</v>
      </c>
      <c r="Q24" s="11">
        <v>2</v>
      </c>
      <c r="R24" s="11">
        <v>2</v>
      </c>
    </row>
    <row r="25" spans="1:18" ht="25.5">
      <c r="A25" s="6" t="s">
        <v>95</v>
      </c>
      <c r="B25" s="7" t="s">
        <v>258</v>
      </c>
      <c r="C25" s="15">
        <f t="shared" si="1"/>
        <v>1178</v>
      </c>
      <c r="D25" s="11">
        <f t="shared" si="0"/>
        <v>1154.9019607843138</v>
      </c>
      <c r="E25" s="11">
        <f t="shared" si="0"/>
        <v>1132.2568242983468</v>
      </c>
      <c r="F25" s="24">
        <f t="shared" si="0"/>
        <v>1110.0557100964184</v>
      </c>
      <c r="G25" s="33">
        <v>170</v>
      </c>
      <c r="H25" s="33">
        <v>152</v>
      </c>
      <c r="I25" s="33">
        <v>144</v>
      </c>
      <c r="J25" s="33">
        <v>134</v>
      </c>
      <c r="K25" s="22">
        <v>19</v>
      </c>
      <c r="L25" s="11">
        <v>16</v>
      </c>
      <c r="M25" s="11">
        <v>14</v>
      </c>
      <c r="N25" s="11">
        <v>13</v>
      </c>
      <c r="O25" s="15">
        <v>7</v>
      </c>
      <c r="P25" s="11">
        <v>6</v>
      </c>
      <c r="Q25" s="11">
        <v>6</v>
      </c>
      <c r="R25" s="11">
        <v>5</v>
      </c>
    </row>
    <row r="26" spans="1:18" ht="25.5">
      <c r="A26" s="6" t="s">
        <v>96</v>
      </c>
      <c r="B26" s="7" t="s">
        <v>258</v>
      </c>
      <c r="C26" s="15">
        <f t="shared" si="1"/>
        <v>0</v>
      </c>
      <c r="D26" s="11">
        <f aca="true" t="shared" si="2" ref="D26:F39">C26/1.02</f>
        <v>0</v>
      </c>
      <c r="E26" s="11">
        <f t="shared" si="2"/>
        <v>0</v>
      </c>
      <c r="F26" s="24">
        <f t="shared" si="2"/>
        <v>0</v>
      </c>
      <c r="G26" s="33">
        <v>4</v>
      </c>
      <c r="H26" s="33">
        <v>3</v>
      </c>
      <c r="I26" s="33">
        <v>2</v>
      </c>
      <c r="J26" s="33">
        <v>2</v>
      </c>
      <c r="K26" s="22">
        <v>0</v>
      </c>
      <c r="L26" s="11">
        <v>0</v>
      </c>
      <c r="M26" s="11">
        <v>0</v>
      </c>
      <c r="N26" s="11">
        <v>0</v>
      </c>
      <c r="O26" s="15">
        <v>0</v>
      </c>
      <c r="P26" s="11">
        <v>0</v>
      </c>
      <c r="Q26" s="11">
        <v>0</v>
      </c>
      <c r="R26" s="11">
        <v>0</v>
      </c>
    </row>
    <row r="27" spans="1:18" ht="38.25">
      <c r="A27" s="6" t="s">
        <v>97</v>
      </c>
      <c r="B27" s="7" t="s">
        <v>258</v>
      </c>
      <c r="C27" s="15">
        <f t="shared" si="1"/>
        <v>372</v>
      </c>
      <c r="D27" s="11">
        <f t="shared" si="2"/>
        <v>364.70588235294116</v>
      </c>
      <c r="E27" s="11">
        <f t="shared" si="2"/>
        <v>357.55478662053054</v>
      </c>
      <c r="F27" s="24">
        <f t="shared" si="2"/>
        <v>350.5439084515005</v>
      </c>
      <c r="G27" s="33">
        <v>69</v>
      </c>
      <c r="H27" s="33">
        <v>62</v>
      </c>
      <c r="I27" s="33">
        <v>59</v>
      </c>
      <c r="J27" s="33">
        <v>54</v>
      </c>
      <c r="K27" s="22">
        <v>6</v>
      </c>
      <c r="L27" s="11">
        <v>6</v>
      </c>
      <c r="M27" s="11">
        <v>6</v>
      </c>
      <c r="N27" s="11">
        <v>6</v>
      </c>
      <c r="O27" s="15">
        <v>2</v>
      </c>
      <c r="P27" s="11">
        <v>2</v>
      </c>
      <c r="Q27" s="11">
        <v>2</v>
      </c>
      <c r="R27" s="11">
        <v>2</v>
      </c>
    </row>
    <row r="28" spans="1:18" ht="38.25">
      <c r="A28" s="6" t="s">
        <v>98</v>
      </c>
      <c r="B28" s="7" t="s">
        <v>258</v>
      </c>
      <c r="C28" s="15">
        <f t="shared" si="1"/>
        <v>248</v>
      </c>
      <c r="D28" s="11">
        <f t="shared" si="2"/>
        <v>243.13725490196077</v>
      </c>
      <c r="E28" s="11">
        <f t="shared" si="2"/>
        <v>238.36985774702038</v>
      </c>
      <c r="F28" s="24">
        <f t="shared" si="2"/>
        <v>233.69593896766702</v>
      </c>
      <c r="G28" s="33">
        <v>25</v>
      </c>
      <c r="H28" s="33">
        <v>22</v>
      </c>
      <c r="I28" s="33">
        <v>22</v>
      </c>
      <c r="J28" s="33">
        <v>20</v>
      </c>
      <c r="K28" s="22">
        <v>4</v>
      </c>
      <c r="L28" s="11">
        <v>3</v>
      </c>
      <c r="M28" s="11">
        <v>3</v>
      </c>
      <c r="N28" s="11">
        <v>3</v>
      </c>
      <c r="O28" s="15">
        <v>1</v>
      </c>
      <c r="P28" s="11">
        <v>1</v>
      </c>
      <c r="Q28" s="11">
        <v>1</v>
      </c>
      <c r="R28" s="11">
        <v>1</v>
      </c>
    </row>
    <row r="29" spans="1:18" ht="25.5">
      <c r="A29" s="6" t="s">
        <v>99</v>
      </c>
      <c r="B29" s="7" t="s">
        <v>258</v>
      </c>
      <c r="C29" s="15">
        <f t="shared" si="1"/>
        <v>434</v>
      </c>
      <c r="D29" s="11">
        <f t="shared" si="2"/>
        <v>425.4901960784314</v>
      </c>
      <c r="E29" s="11">
        <f t="shared" si="2"/>
        <v>417.14725105728564</v>
      </c>
      <c r="F29" s="24">
        <f t="shared" si="2"/>
        <v>408.9678931934173</v>
      </c>
      <c r="G29" s="33">
        <v>46</v>
      </c>
      <c r="H29" s="33">
        <v>40</v>
      </c>
      <c r="I29" s="33">
        <v>38</v>
      </c>
      <c r="J29" s="33">
        <v>34</v>
      </c>
      <c r="K29" s="22">
        <v>7</v>
      </c>
      <c r="L29" s="11">
        <v>6</v>
      </c>
      <c r="M29" s="11">
        <v>6</v>
      </c>
      <c r="N29" s="11">
        <v>5</v>
      </c>
      <c r="O29" s="15">
        <v>2</v>
      </c>
      <c r="P29" s="11">
        <v>2</v>
      </c>
      <c r="Q29" s="11">
        <v>1</v>
      </c>
      <c r="R29" s="11">
        <v>1</v>
      </c>
    </row>
    <row r="30" spans="1:18" ht="25.5">
      <c r="A30" s="6" t="s">
        <v>100</v>
      </c>
      <c r="B30" s="7" t="s">
        <v>258</v>
      </c>
      <c r="C30" s="15">
        <f t="shared" si="1"/>
        <v>372</v>
      </c>
      <c r="D30" s="11">
        <f t="shared" si="2"/>
        <v>364.70588235294116</v>
      </c>
      <c r="E30" s="11">
        <f t="shared" si="2"/>
        <v>357.55478662053054</v>
      </c>
      <c r="F30" s="24">
        <f t="shared" si="2"/>
        <v>350.5439084515005</v>
      </c>
      <c r="G30" s="33">
        <v>30</v>
      </c>
      <c r="H30" s="33">
        <v>26</v>
      </c>
      <c r="I30" s="33">
        <v>22</v>
      </c>
      <c r="J30" s="33">
        <v>21</v>
      </c>
      <c r="K30" s="22">
        <v>6</v>
      </c>
      <c r="L30" s="11">
        <v>5</v>
      </c>
      <c r="M30" s="11">
        <v>5</v>
      </c>
      <c r="N30" s="11">
        <v>4</v>
      </c>
      <c r="O30" s="15">
        <v>1</v>
      </c>
      <c r="P30" s="11">
        <v>1</v>
      </c>
      <c r="Q30" s="11">
        <v>1</v>
      </c>
      <c r="R30" s="11">
        <v>1</v>
      </c>
    </row>
    <row r="31" spans="1:18" ht="25.5">
      <c r="A31" s="6" t="s">
        <v>101</v>
      </c>
      <c r="B31" s="7" t="s">
        <v>258</v>
      </c>
      <c r="C31" s="15">
        <f t="shared" si="1"/>
        <v>186</v>
      </c>
      <c r="D31" s="11">
        <f t="shared" si="2"/>
        <v>182.35294117647058</v>
      </c>
      <c r="E31" s="11">
        <f t="shared" si="2"/>
        <v>178.77739331026527</v>
      </c>
      <c r="F31" s="24">
        <f t="shared" si="2"/>
        <v>175.27195422575025</v>
      </c>
      <c r="G31" s="33">
        <v>20</v>
      </c>
      <c r="H31" s="33">
        <v>17</v>
      </c>
      <c r="I31" s="33">
        <v>15</v>
      </c>
      <c r="J31" s="33">
        <v>11</v>
      </c>
      <c r="K31" s="22">
        <v>3</v>
      </c>
      <c r="L31" s="11">
        <v>2</v>
      </c>
      <c r="M31" s="11">
        <v>2</v>
      </c>
      <c r="N31" s="11">
        <v>2</v>
      </c>
      <c r="O31" s="15">
        <v>1</v>
      </c>
      <c r="P31" s="11">
        <v>1</v>
      </c>
      <c r="Q31" s="11">
        <v>1</v>
      </c>
      <c r="R31" s="11">
        <v>1</v>
      </c>
    </row>
    <row r="32" spans="1:18" ht="25.5">
      <c r="A32" s="6" t="s">
        <v>102</v>
      </c>
      <c r="B32" s="7" t="s">
        <v>258</v>
      </c>
      <c r="C32" s="15">
        <f t="shared" si="1"/>
        <v>124</v>
      </c>
      <c r="D32" s="11">
        <f t="shared" si="2"/>
        <v>121.56862745098039</v>
      </c>
      <c r="E32" s="11">
        <f t="shared" si="2"/>
        <v>119.18492887351019</v>
      </c>
      <c r="F32" s="24">
        <f t="shared" si="2"/>
        <v>116.84796948383351</v>
      </c>
      <c r="G32" s="33">
        <v>9</v>
      </c>
      <c r="H32" s="33">
        <v>9</v>
      </c>
      <c r="I32" s="33">
        <v>9</v>
      </c>
      <c r="J32" s="33">
        <v>7</v>
      </c>
      <c r="K32" s="22">
        <v>2</v>
      </c>
      <c r="L32" s="11">
        <v>2</v>
      </c>
      <c r="M32" s="11">
        <v>2</v>
      </c>
      <c r="N32" s="11">
        <v>2</v>
      </c>
      <c r="O32" s="15">
        <v>0</v>
      </c>
      <c r="P32" s="11">
        <v>0</v>
      </c>
      <c r="Q32" s="11">
        <v>0</v>
      </c>
      <c r="R32" s="11">
        <v>0</v>
      </c>
    </row>
    <row r="33" spans="1:18" ht="25.5">
      <c r="A33" s="6" t="s">
        <v>103</v>
      </c>
      <c r="B33" s="7" t="s">
        <v>258</v>
      </c>
      <c r="C33" s="15">
        <f t="shared" si="1"/>
        <v>124</v>
      </c>
      <c r="D33" s="11">
        <f t="shared" si="2"/>
        <v>121.56862745098039</v>
      </c>
      <c r="E33" s="11">
        <f t="shared" si="2"/>
        <v>119.18492887351019</v>
      </c>
      <c r="F33" s="24">
        <f t="shared" si="2"/>
        <v>116.84796948383351</v>
      </c>
      <c r="G33" s="33">
        <v>13</v>
      </c>
      <c r="H33" s="33">
        <v>13</v>
      </c>
      <c r="I33" s="33">
        <v>11</v>
      </c>
      <c r="J33" s="33">
        <v>9</v>
      </c>
      <c r="K33" s="22">
        <v>2</v>
      </c>
      <c r="L33" s="11">
        <v>2</v>
      </c>
      <c r="M33" s="11">
        <v>2</v>
      </c>
      <c r="N33" s="11">
        <v>1</v>
      </c>
      <c r="O33" s="15">
        <v>1</v>
      </c>
      <c r="P33" s="11">
        <v>1</v>
      </c>
      <c r="Q33" s="11">
        <v>1</v>
      </c>
      <c r="R33" s="11">
        <v>1</v>
      </c>
    </row>
    <row r="34" spans="1:18" ht="25.5">
      <c r="A34" s="6" t="s">
        <v>104</v>
      </c>
      <c r="B34" s="7" t="s">
        <v>258</v>
      </c>
      <c r="C34" s="15">
        <f t="shared" si="1"/>
        <v>62</v>
      </c>
      <c r="D34" s="11">
        <f t="shared" si="2"/>
        <v>60.78431372549019</v>
      </c>
      <c r="E34" s="11">
        <f t="shared" si="2"/>
        <v>59.592464436755094</v>
      </c>
      <c r="F34" s="24">
        <f t="shared" si="2"/>
        <v>58.423984741916755</v>
      </c>
      <c r="G34" s="33">
        <v>8</v>
      </c>
      <c r="H34" s="33">
        <v>7</v>
      </c>
      <c r="I34" s="33">
        <v>7</v>
      </c>
      <c r="J34" s="33">
        <v>7</v>
      </c>
      <c r="K34" s="22">
        <v>1</v>
      </c>
      <c r="L34" s="11">
        <v>1</v>
      </c>
      <c r="M34" s="11">
        <v>1</v>
      </c>
      <c r="N34" s="11">
        <v>1</v>
      </c>
      <c r="O34" s="15">
        <v>1</v>
      </c>
      <c r="P34" s="11">
        <v>1</v>
      </c>
      <c r="Q34" s="11">
        <v>1</v>
      </c>
      <c r="R34" s="11">
        <v>1</v>
      </c>
    </row>
    <row r="35" spans="1:18" ht="14.25">
      <c r="A35" s="6" t="s">
        <v>105</v>
      </c>
      <c r="B35" s="7" t="s">
        <v>258</v>
      </c>
      <c r="C35" s="15">
        <f t="shared" si="1"/>
        <v>186</v>
      </c>
      <c r="D35" s="11">
        <f t="shared" si="2"/>
        <v>182.35294117647058</v>
      </c>
      <c r="E35" s="11">
        <f t="shared" si="2"/>
        <v>178.77739331026527</v>
      </c>
      <c r="F35" s="24">
        <f t="shared" si="2"/>
        <v>175.27195422575025</v>
      </c>
      <c r="G35" s="33">
        <v>26</v>
      </c>
      <c r="H35" s="33">
        <v>25</v>
      </c>
      <c r="I35" s="33">
        <v>24</v>
      </c>
      <c r="J35" s="33">
        <v>18</v>
      </c>
      <c r="K35" s="22">
        <v>3</v>
      </c>
      <c r="L35" s="11">
        <v>3</v>
      </c>
      <c r="M35" s="11">
        <v>2</v>
      </c>
      <c r="N35" s="11">
        <v>2</v>
      </c>
      <c r="O35" s="15">
        <v>1</v>
      </c>
      <c r="P35" s="11">
        <v>1</v>
      </c>
      <c r="Q35" s="11">
        <v>1</v>
      </c>
      <c r="R35" s="11">
        <v>1</v>
      </c>
    </row>
    <row r="36" spans="1:18" ht="25.5">
      <c r="A36" s="6" t="s">
        <v>106</v>
      </c>
      <c r="B36" s="7" t="s">
        <v>258</v>
      </c>
      <c r="C36" s="15">
        <f t="shared" si="1"/>
        <v>0</v>
      </c>
      <c r="D36" s="11">
        <f t="shared" si="2"/>
        <v>0</v>
      </c>
      <c r="E36" s="11">
        <f t="shared" si="2"/>
        <v>0</v>
      </c>
      <c r="F36" s="24">
        <f t="shared" si="2"/>
        <v>0</v>
      </c>
      <c r="G36" s="33">
        <v>3</v>
      </c>
      <c r="H36" s="33">
        <v>3</v>
      </c>
      <c r="I36" s="33">
        <v>3</v>
      </c>
      <c r="J36" s="33">
        <v>3</v>
      </c>
      <c r="K36" s="22">
        <v>0</v>
      </c>
      <c r="L36" s="11">
        <v>0</v>
      </c>
      <c r="M36" s="11">
        <v>0</v>
      </c>
      <c r="N36" s="11">
        <v>0</v>
      </c>
      <c r="O36" s="15">
        <v>0</v>
      </c>
      <c r="P36" s="11">
        <v>0</v>
      </c>
      <c r="Q36" s="11">
        <v>0</v>
      </c>
      <c r="R36" s="11">
        <v>0</v>
      </c>
    </row>
    <row r="37" spans="1:18" ht="25.5">
      <c r="A37" s="6" t="s">
        <v>107</v>
      </c>
      <c r="B37" s="7" t="s">
        <v>258</v>
      </c>
      <c r="C37" s="15">
        <f t="shared" si="1"/>
        <v>0</v>
      </c>
      <c r="D37" s="11">
        <f t="shared" si="2"/>
        <v>0</v>
      </c>
      <c r="E37" s="11">
        <f t="shared" si="2"/>
        <v>0</v>
      </c>
      <c r="F37" s="24">
        <f t="shared" si="2"/>
        <v>0</v>
      </c>
      <c r="G37" s="33">
        <v>0</v>
      </c>
      <c r="H37" s="33">
        <v>0</v>
      </c>
      <c r="I37" s="33">
        <v>0</v>
      </c>
      <c r="J37" s="33">
        <v>0</v>
      </c>
      <c r="K37" s="22">
        <v>0</v>
      </c>
      <c r="L37" s="11">
        <v>0</v>
      </c>
      <c r="M37" s="11">
        <v>0</v>
      </c>
      <c r="N37" s="11">
        <v>0</v>
      </c>
      <c r="O37" s="15">
        <v>0</v>
      </c>
      <c r="P37" s="11">
        <v>0</v>
      </c>
      <c r="Q37" s="11">
        <v>0</v>
      </c>
      <c r="R37" s="11">
        <v>0</v>
      </c>
    </row>
    <row r="38" spans="1:18" ht="25.5">
      <c r="A38" s="6" t="s">
        <v>108</v>
      </c>
      <c r="B38" s="7" t="s">
        <v>258</v>
      </c>
      <c r="C38" s="15">
        <f t="shared" si="1"/>
        <v>0</v>
      </c>
      <c r="D38" s="11">
        <f t="shared" si="2"/>
        <v>0</v>
      </c>
      <c r="E38" s="11">
        <f t="shared" si="2"/>
        <v>0</v>
      </c>
      <c r="F38" s="24">
        <f t="shared" si="2"/>
        <v>0</v>
      </c>
      <c r="G38" s="33">
        <v>1</v>
      </c>
      <c r="H38" s="33">
        <v>0</v>
      </c>
      <c r="I38" s="33">
        <v>0</v>
      </c>
      <c r="J38" s="33">
        <v>0</v>
      </c>
      <c r="K38" s="22">
        <v>0</v>
      </c>
      <c r="L38" s="11">
        <v>0</v>
      </c>
      <c r="M38" s="11">
        <v>0</v>
      </c>
      <c r="N38" s="11">
        <v>0</v>
      </c>
      <c r="O38" s="15">
        <v>0</v>
      </c>
      <c r="P38" s="11">
        <v>0</v>
      </c>
      <c r="Q38" s="11">
        <v>0</v>
      </c>
      <c r="R38" s="11">
        <v>0</v>
      </c>
    </row>
    <row r="39" spans="1:18" ht="25.5">
      <c r="A39" s="6" t="s">
        <v>109</v>
      </c>
      <c r="B39" s="7" t="s">
        <v>258</v>
      </c>
      <c r="C39" s="15">
        <f t="shared" si="1"/>
        <v>124</v>
      </c>
      <c r="D39" s="11">
        <f t="shared" si="2"/>
        <v>121.56862745098039</v>
      </c>
      <c r="E39" s="11">
        <f t="shared" si="2"/>
        <v>119.18492887351019</v>
      </c>
      <c r="F39" s="24">
        <f t="shared" si="2"/>
        <v>116.84796948383351</v>
      </c>
      <c r="G39" s="33">
        <v>25</v>
      </c>
      <c r="H39" s="33">
        <v>23</v>
      </c>
      <c r="I39" s="33">
        <v>22</v>
      </c>
      <c r="J39" s="33">
        <v>18</v>
      </c>
      <c r="K39" s="22">
        <v>2</v>
      </c>
      <c r="L39" s="11">
        <v>2</v>
      </c>
      <c r="M39" s="11">
        <v>2</v>
      </c>
      <c r="N39" s="11">
        <v>1</v>
      </c>
      <c r="O39" s="15">
        <v>1</v>
      </c>
      <c r="P39" s="11">
        <v>1</v>
      </c>
      <c r="Q39" s="11">
        <v>1</v>
      </c>
      <c r="R39" s="11">
        <v>1</v>
      </c>
    </row>
    <row r="40" spans="1:18" ht="25.5">
      <c r="A40" s="35" t="s">
        <v>261</v>
      </c>
      <c r="B40" s="7" t="s">
        <v>258</v>
      </c>
      <c r="C40" s="15">
        <f t="shared" si="1"/>
        <v>58652</v>
      </c>
      <c r="D40" s="11">
        <f>C40/1.01</f>
        <v>58071.28712871287</v>
      </c>
      <c r="E40" s="11">
        <f>D40/1.01</f>
        <v>57496.323889814725</v>
      </c>
      <c r="F40" s="24">
        <f>E40/1.01</f>
        <v>56927.0533562522</v>
      </c>
      <c r="G40" s="33">
        <v>8830</v>
      </c>
      <c r="H40" s="33">
        <v>8819</v>
      </c>
      <c r="I40" s="33">
        <v>8809</v>
      </c>
      <c r="J40" s="33">
        <v>8798</v>
      </c>
      <c r="K40" s="22">
        <v>946</v>
      </c>
      <c r="L40" s="11">
        <f>K40/1.002</f>
        <v>944.1117764471057</v>
      </c>
      <c r="M40" s="11">
        <f>L40/1.002</f>
        <v>942.2273218034987</v>
      </c>
      <c r="N40" s="11">
        <f>M40/1.002</f>
        <v>940.3466285464059</v>
      </c>
      <c r="O40" s="15">
        <v>299</v>
      </c>
      <c r="P40" s="11">
        <f aca="true" t="shared" si="3" ref="P40:R59">O40/1.002</f>
        <v>298.40319361277443</v>
      </c>
      <c r="Q40" s="11">
        <f t="shared" si="3"/>
        <v>297.8075784558627</v>
      </c>
      <c r="R40" s="11">
        <f t="shared" si="3"/>
        <v>297.2131521515596</v>
      </c>
    </row>
    <row r="41" spans="1:18" ht="25.5">
      <c r="A41" s="35" t="s">
        <v>262</v>
      </c>
      <c r="B41" s="7" t="s">
        <v>258</v>
      </c>
      <c r="C41" s="15">
        <f t="shared" si="1"/>
        <v>56358</v>
      </c>
      <c r="D41" s="11">
        <f aca="true" t="shared" si="4" ref="D41:F56">C41/1.01</f>
        <v>55800</v>
      </c>
      <c r="E41" s="11">
        <f t="shared" si="4"/>
        <v>55247.52475247525</v>
      </c>
      <c r="F41" s="24">
        <f t="shared" si="4"/>
        <v>54700.51955690618</v>
      </c>
      <c r="G41" s="33">
        <v>6638</v>
      </c>
      <c r="H41" s="33">
        <v>6628</v>
      </c>
      <c r="I41" s="33">
        <v>6619</v>
      </c>
      <c r="J41" s="33">
        <v>6609</v>
      </c>
      <c r="K41" s="22">
        <v>909</v>
      </c>
      <c r="L41" s="11">
        <f aca="true" t="shared" si="5" ref="L41:N56">K41/1.002</f>
        <v>907.185628742515</v>
      </c>
      <c r="M41" s="11">
        <f t="shared" si="5"/>
        <v>905.3748789845458</v>
      </c>
      <c r="N41" s="11">
        <f t="shared" si="5"/>
        <v>903.5677434975507</v>
      </c>
      <c r="O41" s="15">
        <v>238</v>
      </c>
      <c r="P41" s="11">
        <f t="shared" si="3"/>
        <v>237.5249500998004</v>
      </c>
      <c r="Q41" s="11">
        <f t="shared" si="3"/>
        <v>237.0508484029944</v>
      </c>
      <c r="R41" s="11">
        <f t="shared" si="3"/>
        <v>236.5776930169605</v>
      </c>
    </row>
    <row r="42" spans="1:18" ht="38.25">
      <c r="A42" s="35" t="s">
        <v>263</v>
      </c>
      <c r="B42" s="7" t="s">
        <v>258</v>
      </c>
      <c r="C42" s="15">
        <f t="shared" si="1"/>
        <v>6076</v>
      </c>
      <c r="D42" s="11">
        <f t="shared" si="4"/>
        <v>6015.841584158416</v>
      </c>
      <c r="E42" s="11">
        <f t="shared" si="4"/>
        <v>5956.278796196451</v>
      </c>
      <c r="F42" s="24">
        <f t="shared" si="4"/>
        <v>5897.305738808368</v>
      </c>
      <c r="G42" s="33">
        <v>1149</v>
      </c>
      <c r="H42" s="33">
        <v>1147</v>
      </c>
      <c r="I42" s="33">
        <v>1145</v>
      </c>
      <c r="J42" s="33">
        <v>1144</v>
      </c>
      <c r="K42" s="22">
        <v>98</v>
      </c>
      <c r="L42" s="11">
        <f t="shared" si="5"/>
        <v>97.80439121756487</v>
      </c>
      <c r="M42" s="11">
        <f t="shared" si="5"/>
        <v>97.60917287182123</v>
      </c>
      <c r="N42" s="11">
        <f t="shared" si="5"/>
        <v>97.41434418345432</v>
      </c>
      <c r="O42" s="15">
        <v>53</v>
      </c>
      <c r="P42" s="11">
        <f t="shared" si="3"/>
        <v>52.89421157684631</v>
      </c>
      <c r="Q42" s="11">
        <f t="shared" si="3"/>
        <v>52.78863430822985</v>
      </c>
      <c r="R42" s="11">
        <f t="shared" si="3"/>
        <v>52.68326777268448</v>
      </c>
    </row>
    <row r="43" spans="1:18" ht="38.25">
      <c r="A43" s="35" t="s">
        <v>264</v>
      </c>
      <c r="B43" s="7" t="s">
        <v>258</v>
      </c>
      <c r="C43" s="15">
        <f t="shared" si="1"/>
        <v>1116</v>
      </c>
      <c r="D43" s="11">
        <f t="shared" si="4"/>
        <v>1104.950495049505</v>
      </c>
      <c r="E43" s="11">
        <f t="shared" si="4"/>
        <v>1094.0103911381236</v>
      </c>
      <c r="F43" s="24">
        <f t="shared" si="4"/>
        <v>1083.178605087251</v>
      </c>
      <c r="G43" s="33">
        <v>428</v>
      </c>
      <c r="H43" s="33">
        <v>427</v>
      </c>
      <c r="I43" s="33">
        <v>427</v>
      </c>
      <c r="J43" s="33">
        <v>426</v>
      </c>
      <c r="K43" s="22">
        <v>18</v>
      </c>
      <c r="L43" s="11">
        <f t="shared" si="5"/>
        <v>17.964071856287426</v>
      </c>
      <c r="M43" s="11">
        <f t="shared" si="5"/>
        <v>17.92821542543655</v>
      </c>
      <c r="N43" s="11">
        <f t="shared" si="5"/>
        <v>17.892430564307936</v>
      </c>
      <c r="O43" s="15">
        <v>2</v>
      </c>
      <c r="P43" s="11">
        <f t="shared" si="3"/>
        <v>1.996007984031936</v>
      </c>
      <c r="Q43" s="11">
        <f t="shared" si="3"/>
        <v>1.9920239361596168</v>
      </c>
      <c r="R43" s="11">
        <f t="shared" si="3"/>
        <v>1.9880478404786595</v>
      </c>
    </row>
    <row r="44" spans="1:18" ht="25.5">
      <c r="A44" s="35" t="s">
        <v>265</v>
      </c>
      <c r="B44" s="7" t="s">
        <v>258</v>
      </c>
      <c r="C44" s="15">
        <f t="shared" si="1"/>
        <v>29822</v>
      </c>
      <c r="D44" s="11">
        <f t="shared" si="4"/>
        <v>29526.73267326733</v>
      </c>
      <c r="E44" s="11">
        <f t="shared" si="4"/>
        <v>29234.388785413197</v>
      </c>
      <c r="F44" s="24">
        <f t="shared" si="4"/>
        <v>28944.939391498214</v>
      </c>
      <c r="G44" s="33">
        <v>4478</v>
      </c>
      <c r="H44" s="33">
        <v>4472</v>
      </c>
      <c r="I44" s="33">
        <v>4466</v>
      </c>
      <c r="J44" s="33">
        <v>4459</v>
      </c>
      <c r="K44" s="22">
        <v>481</v>
      </c>
      <c r="L44" s="11">
        <f t="shared" si="5"/>
        <v>480.03992015968066</v>
      </c>
      <c r="M44" s="11">
        <f t="shared" si="5"/>
        <v>479.0817566463879</v>
      </c>
      <c r="N44" s="11">
        <f t="shared" si="5"/>
        <v>478.12550563511763</v>
      </c>
      <c r="O44" s="15">
        <v>107</v>
      </c>
      <c r="P44" s="11">
        <f t="shared" si="3"/>
        <v>106.78642714570859</v>
      </c>
      <c r="Q44" s="11">
        <f t="shared" si="3"/>
        <v>106.5732805845395</v>
      </c>
      <c r="R44" s="11">
        <f t="shared" si="3"/>
        <v>106.36055946560829</v>
      </c>
    </row>
    <row r="45" spans="1:18" ht="25.5">
      <c r="A45" s="35" t="s">
        <v>266</v>
      </c>
      <c r="B45" s="7" t="s">
        <v>258</v>
      </c>
      <c r="C45" s="15">
        <f t="shared" si="1"/>
        <v>7068</v>
      </c>
      <c r="D45" s="11">
        <f t="shared" si="4"/>
        <v>6998.019801980198</v>
      </c>
      <c r="E45" s="11">
        <f t="shared" si="4"/>
        <v>6928.732477208117</v>
      </c>
      <c r="F45" s="24">
        <f t="shared" si="4"/>
        <v>6860.1311655525915</v>
      </c>
      <c r="G45" s="33">
        <v>1694</v>
      </c>
      <c r="H45" s="33">
        <v>1692</v>
      </c>
      <c r="I45" s="33">
        <v>1690</v>
      </c>
      <c r="J45" s="33">
        <v>1687</v>
      </c>
      <c r="K45" s="22">
        <v>114</v>
      </c>
      <c r="L45" s="11">
        <f t="shared" si="5"/>
        <v>113.77245508982035</v>
      </c>
      <c r="M45" s="11">
        <f t="shared" si="5"/>
        <v>113.54536436109815</v>
      </c>
      <c r="N45" s="11">
        <f t="shared" si="5"/>
        <v>113.31872690728359</v>
      </c>
      <c r="O45" s="15">
        <v>46</v>
      </c>
      <c r="P45" s="11">
        <f t="shared" si="3"/>
        <v>45.908183632734534</v>
      </c>
      <c r="Q45" s="11">
        <f t="shared" si="3"/>
        <v>45.81655053167119</v>
      </c>
      <c r="R45" s="11">
        <f t="shared" si="3"/>
        <v>45.72510033100917</v>
      </c>
    </row>
    <row r="46" spans="1:18" ht="25.5">
      <c r="A46" s="35" t="s">
        <v>267</v>
      </c>
      <c r="B46" s="7" t="s">
        <v>258</v>
      </c>
      <c r="C46" s="15">
        <f t="shared" si="1"/>
        <v>0</v>
      </c>
      <c r="D46" s="11">
        <f t="shared" si="4"/>
        <v>0</v>
      </c>
      <c r="E46" s="11">
        <f t="shared" si="4"/>
        <v>0</v>
      </c>
      <c r="F46" s="24">
        <f t="shared" si="4"/>
        <v>0</v>
      </c>
      <c r="G46" s="33">
        <v>928</v>
      </c>
      <c r="H46" s="33">
        <v>926</v>
      </c>
      <c r="I46" s="33">
        <v>924</v>
      </c>
      <c r="J46" s="33">
        <v>922</v>
      </c>
      <c r="K46" s="22">
        <v>0</v>
      </c>
      <c r="L46" s="11">
        <f t="shared" si="5"/>
        <v>0</v>
      </c>
      <c r="M46" s="11">
        <f t="shared" si="5"/>
        <v>0</v>
      </c>
      <c r="N46" s="11">
        <f t="shared" si="5"/>
        <v>0</v>
      </c>
      <c r="O46" s="15">
        <v>0</v>
      </c>
      <c r="P46" s="11">
        <f t="shared" si="3"/>
        <v>0</v>
      </c>
      <c r="Q46" s="11">
        <f t="shared" si="3"/>
        <v>0</v>
      </c>
      <c r="R46" s="11">
        <f t="shared" si="3"/>
        <v>0</v>
      </c>
    </row>
    <row r="47" spans="1:18" ht="25.5">
      <c r="A47" s="35" t="s">
        <v>268</v>
      </c>
      <c r="B47" s="7" t="s">
        <v>258</v>
      </c>
      <c r="C47" s="15">
        <f t="shared" si="1"/>
        <v>0</v>
      </c>
      <c r="D47" s="11">
        <f t="shared" si="4"/>
        <v>0</v>
      </c>
      <c r="E47" s="11">
        <f t="shared" si="4"/>
        <v>0</v>
      </c>
      <c r="F47" s="24">
        <f t="shared" si="4"/>
        <v>0</v>
      </c>
      <c r="G47" s="33">
        <v>967</v>
      </c>
      <c r="H47" s="33">
        <v>965</v>
      </c>
      <c r="I47" s="33">
        <v>963</v>
      </c>
      <c r="J47" s="33">
        <v>961</v>
      </c>
      <c r="K47" s="22">
        <v>0</v>
      </c>
      <c r="L47" s="11">
        <f t="shared" si="5"/>
        <v>0</v>
      </c>
      <c r="M47" s="11">
        <f t="shared" si="5"/>
        <v>0</v>
      </c>
      <c r="N47" s="11">
        <f t="shared" si="5"/>
        <v>0</v>
      </c>
      <c r="O47" s="15">
        <v>0</v>
      </c>
      <c r="P47" s="11">
        <f t="shared" si="3"/>
        <v>0</v>
      </c>
      <c r="Q47" s="11">
        <f t="shared" si="3"/>
        <v>0</v>
      </c>
      <c r="R47" s="11">
        <f t="shared" si="3"/>
        <v>0</v>
      </c>
    </row>
    <row r="48" spans="1:18" ht="38.25">
      <c r="A48" s="35" t="s">
        <v>269</v>
      </c>
      <c r="B48" s="7" t="s">
        <v>258</v>
      </c>
      <c r="C48" s="15">
        <f t="shared" si="1"/>
        <v>66588</v>
      </c>
      <c r="D48" s="11">
        <f t="shared" si="4"/>
        <v>65928.71287128713</v>
      </c>
      <c r="E48" s="11">
        <f t="shared" si="4"/>
        <v>65275.95333790805</v>
      </c>
      <c r="F48" s="24">
        <f t="shared" si="4"/>
        <v>64629.65677020599</v>
      </c>
      <c r="G48" s="33">
        <v>4718</v>
      </c>
      <c r="H48" s="33">
        <v>4712</v>
      </c>
      <c r="I48" s="33">
        <v>4705</v>
      </c>
      <c r="J48" s="33">
        <v>4699</v>
      </c>
      <c r="K48" s="22">
        <v>1074</v>
      </c>
      <c r="L48" s="11">
        <f t="shared" si="5"/>
        <v>1071.8562874251497</v>
      </c>
      <c r="M48" s="11">
        <f t="shared" si="5"/>
        <v>1069.7168537177142</v>
      </c>
      <c r="N48" s="11">
        <f t="shared" si="5"/>
        <v>1067.58169033704</v>
      </c>
      <c r="O48" s="15">
        <v>77</v>
      </c>
      <c r="P48" s="11">
        <f t="shared" si="3"/>
        <v>76.84630738522954</v>
      </c>
      <c r="Q48" s="11">
        <f t="shared" si="3"/>
        <v>76.69292154214524</v>
      </c>
      <c r="R48" s="11">
        <f t="shared" si="3"/>
        <v>76.53984185842839</v>
      </c>
    </row>
    <row r="49" spans="1:18" ht="38.25">
      <c r="A49" s="35" t="s">
        <v>270</v>
      </c>
      <c r="B49" s="7" t="s">
        <v>258</v>
      </c>
      <c r="C49" s="15">
        <f t="shared" si="1"/>
        <v>35154</v>
      </c>
      <c r="D49" s="11">
        <f t="shared" si="4"/>
        <v>34805.94059405941</v>
      </c>
      <c r="E49" s="11">
        <f t="shared" si="4"/>
        <v>34461.3273208509</v>
      </c>
      <c r="F49" s="24">
        <f t="shared" si="4"/>
        <v>34120.12606024841</v>
      </c>
      <c r="G49" s="33">
        <v>4051</v>
      </c>
      <c r="H49" s="33">
        <v>4045</v>
      </c>
      <c r="I49" s="33">
        <v>4040</v>
      </c>
      <c r="J49" s="33">
        <v>4035</v>
      </c>
      <c r="K49" s="22">
        <v>567</v>
      </c>
      <c r="L49" s="11">
        <f t="shared" si="5"/>
        <v>565.8682634730538</v>
      </c>
      <c r="M49" s="11">
        <f t="shared" si="5"/>
        <v>564.7387859012514</v>
      </c>
      <c r="N49" s="11">
        <f t="shared" si="5"/>
        <v>563.6115627757</v>
      </c>
      <c r="O49" s="15">
        <v>106</v>
      </c>
      <c r="P49" s="11">
        <f t="shared" si="3"/>
        <v>105.78842315369262</v>
      </c>
      <c r="Q49" s="11">
        <f t="shared" si="3"/>
        <v>105.5772686164597</v>
      </c>
      <c r="R49" s="11">
        <f t="shared" si="3"/>
        <v>105.36653554536896</v>
      </c>
    </row>
    <row r="50" spans="1:18" ht="25.5">
      <c r="A50" s="35" t="s">
        <v>271</v>
      </c>
      <c r="B50" s="7" t="s">
        <v>258</v>
      </c>
      <c r="C50" s="15">
        <f t="shared" si="1"/>
        <v>5084</v>
      </c>
      <c r="D50" s="11">
        <f t="shared" si="4"/>
        <v>5033.663366336634</v>
      </c>
      <c r="E50" s="11">
        <f t="shared" si="4"/>
        <v>4983.825115184786</v>
      </c>
      <c r="F50" s="24">
        <f t="shared" si="4"/>
        <v>4934.4803120641445</v>
      </c>
      <c r="G50" s="33">
        <v>482</v>
      </c>
      <c r="H50" s="33">
        <v>481</v>
      </c>
      <c r="I50" s="33">
        <v>481</v>
      </c>
      <c r="J50" s="33">
        <v>480</v>
      </c>
      <c r="K50" s="22">
        <v>82</v>
      </c>
      <c r="L50" s="11">
        <f t="shared" si="5"/>
        <v>81.83632734530939</v>
      </c>
      <c r="M50" s="11">
        <f t="shared" si="5"/>
        <v>81.6729813825443</v>
      </c>
      <c r="N50" s="11">
        <f t="shared" si="5"/>
        <v>81.50996145962505</v>
      </c>
      <c r="O50" s="15">
        <v>1</v>
      </c>
      <c r="P50" s="11">
        <f t="shared" si="3"/>
        <v>0.998003992015968</v>
      </c>
      <c r="Q50" s="11">
        <f t="shared" si="3"/>
        <v>0.9960119680798084</v>
      </c>
      <c r="R50" s="11">
        <f t="shared" si="3"/>
        <v>0.9940239202393297</v>
      </c>
    </row>
    <row r="51" spans="1:18" ht="25.5">
      <c r="A51" s="35" t="s">
        <v>272</v>
      </c>
      <c r="B51" s="7" t="s">
        <v>258</v>
      </c>
      <c r="C51" s="15">
        <f t="shared" si="1"/>
        <v>2170</v>
      </c>
      <c r="D51" s="11">
        <f t="shared" si="4"/>
        <v>2148.5148514851485</v>
      </c>
      <c r="E51" s="11">
        <f t="shared" si="4"/>
        <v>2127.2424272130183</v>
      </c>
      <c r="F51" s="24">
        <f t="shared" si="4"/>
        <v>2106.1806210029886</v>
      </c>
      <c r="G51" s="33">
        <v>418</v>
      </c>
      <c r="H51" s="33">
        <v>417</v>
      </c>
      <c r="I51" s="33">
        <v>417</v>
      </c>
      <c r="J51" s="33">
        <v>416</v>
      </c>
      <c r="K51" s="22">
        <v>35</v>
      </c>
      <c r="L51" s="11">
        <f t="shared" si="5"/>
        <v>34.930139720558884</v>
      </c>
      <c r="M51" s="11">
        <f t="shared" si="5"/>
        <v>34.8604188827933</v>
      </c>
      <c r="N51" s="11">
        <f t="shared" si="5"/>
        <v>34.790837208376544</v>
      </c>
      <c r="O51" s="15">
        <v>1</v>
      </c>
      <c r="P51" s="11">
        <f t="shared" si="3"/>
        <v>0.998003992015968</v>
      </c>
      <c r="Q51" s="11">
        <f t="shared" si="3"/>
        <v>0.9960119680798084</v>
      </c>
      <c r="R51" s="11">
        <f t="shared" si="3"/>
        <v>0.9940239202393297</v>
      </c>
    </row>
    <row r="52" spans="1:18" ht="25.5">
      <c r="A52" s="35" t="s">
        <v>273</v>
      </c>
      <c r="B52" s="7" t="s">
        <v>258</v>
      </c>
      <c r="C52" s="15">
        <f t="shared" si="1"/>
        <v>7006</v>
      </c>
      <c r="D52" s="11">
        <f t="shared" si="4"/>
        <v>6936.633663366337</v>
      </c>
      <c r="E52" s="11">
        <f t="shared" si="4"/>
        <v>6867.954122144888</v>
      </c>
      <c r="F52" s="24">
        <f t="shared" si="4"/>
        <v>6799.9545763810775</v>
      </c>
      <c r="G52" s="33">
        <v>676</v>
      </c>
      <c r="H52" s="33">
        <v>675</v>
      </c>
      <c r="I52" s="33">
        <v>675</v>
      </c>
      <c r="J52" s="33">
        <v>674</v>
      </c>
      <c r="K52" s="22">
        <v>113</v>
      </c>
      <c r="L52" s="11">
        <f t="shared" si="5"/>
        <v>112.77445109780439</v>
      </c>
      <c r="M52" s="11">
        <f t="shared" si="5"/>
        <v>112.54935239301835</v>
      </c>
      <c r="N52" s="11">
        <f t="shared" si="5"/>
        <v>112.32470298704426</v>
      </c>
      <c r="O52" s="15">
        <v>3</v>
      </c>
      <c r="P52" s="11">
        <f t="shared" si="3"/>
        <v>2.9940119760479043</v>
      </c>
      <c r="Q52" s="11">
        <f t="shared" si="3"/>
        <v>2.9880359042394256</v>
      </c>
      <c r="R52" s="11">
        <f t="shared" si="3"/>
        <v>2.9820717607179894</v>
      </c>
    </row>
    <row r="53" spans="1:18" ht="25.5">
      <c r="A53" s="35" t="s">
        <v>274</v>
      </c>
      <c r="B53" s="7" t="s">
        <v>258</v>
      </c>
      <c r="C53" s="15">
        <f t="shared" si="1"/>
        <v>8308</v>
      </c>
      <c r="D53" s="11">
        <f t="shared" si="4"/>
        <v>8225.742574257425</v>
      </c>
      <c r="E53" s="11">
        <f t="shared" si="4"/>
        <v>8144.299578472698</v>
      </c>
      <c r="F53" s="24">
        <f t="shared" si="4"/>
        <v>8063.662948982869</v>
      </c>
      <c r="G53" s="33">
        <v>851</v>
      </c>
      <c r="H53" s="33">
        <v>850</v>
      </c>
      <c r="I53" s="33">
        <v>849</v>
      </c>
      <c r="J53" s="33">
        <v>848</v>
      </c>
      <c r="K53" s="22">
        <v>134</v>
      </c>
      <c r="L53" s="11">
        <f t="shared" si="5"/>
        <v>133.7325349301397</v>
      </c>
      <c r="M53" s="11">
        <f t="shared" si="5"/>
        <v>133.4656037226943</v>
      </c>
      <c r="N53" s="11">
        <f t="shared" si="5"/>
        <v>133.19920531207018</v>
      </c>
      <c r="O53" s="15">
        <v>4</v>
      </c>
      <c r="P53" s="11">
        <f t="shared" si="3"/>
        <v>3.992015968063872</v>
      </c>
      <c r="Q53" s="11">
        <f t="shared" si="3"/>
        <v>3.9840478723192336</v>
      </c>
      <c r="R53" s="11">
        <f t="shared" si="3"/>
        <v>3.976095680957319</v>
      </c>
    </row>
    <row r="54" spans="1:18" ht="25.5">
      <c r="A54" s="35" t="s">
        <v>275</v>
      </c>
      <c r="B54" s="7" t="s">
        <v>258</v>
      </c>
      <c r="C54" s="15">
        <f t="shared" si="1"/>
        <v>62</v>
      </c>
      <c r="D54" s="11">
        <f t="shared" si="4"/>
        <v>61.386138613861384</v>
      </c>
      <c r="E54" s="11">
        <f t="shared" si="4"/>
        <v>60.77835506322909</v>
      </c>
      <c r="F54" s="24">
        <f t="shared" si="4"/>
        <v>60.17658917151395</v>
      </c>
      <c r="G54" s="33">
        <v>4</v>
      </c>
      <c r="H54" s="33">
        <v>4</v>
      </c>
      <c r="I54" s="33">
        <v>4</v>
      </c>
      <c r="J54" s="33">
        <v>4</v>
      </c>
      <c r="K54" s="22">
        <v>1</v>
      </c>
      <c r="L54" s="11">
        <f t="shared" si="5"/>
        <v>0.998003992015968</v>
      </c>
      <c r="M54" s="11">
        <f t="shared" si="5"/>
        <v>0.9960119680798084</v>
      </c>
      <c r="N54" s="11">
        <f t="shared" si="5"/>
        <v>0.9940239202393297</v>
      </c>
      <c r="O54" s="15">
        <v>0</v>
      </c>
      <c r="P54" s="11">
        <f t="shared" si="3"/>
        <v>0</v>
      </c>
      <c r="Q54" s="11">
        <f t="shared" si="3"/>
        <v>0</v>
      </c>
      <c r="R54" s="11">
        <f t="shared" si="3"/>
        <v>0</v>
      </c>
    </row>
    <row r="55" spans="1:18" ht="25.5">
      <c r="A55" s="35" t="s">
        <v>276</v>
      </c>
      <c r="B55" s="7" t="s">
        <v>258</v>
      </c>
      <c r="C55" s="15">
        <f t="shared" si="1"/>
        <v>0</v>
      </c>
      <c r="D55" s="11">
        <f t="shared" si="4"/>
        <v>0</v>
      </c>
      <c r="E55" s="11">
        <f t="shared" si="4"/>
        <v>0</v>
      </c>
      <c r="F55" s="24">
        <f t="shared" si="4"/>
        <v>0</v>
      </c>
      <c r="G55" s="33">
        <v>1</v>
      </c>
      <c r="H55" s="33">
        <v>1</v>
      </c>
      <c r="I55" s="33">
        <v>1</v>
      </c>
      <c r="J55" s="33">
        <v>1</v>
      </c>
      <c r="K55" s="22">
        <v>0</v>
      </c>
      <c r="L55" s="11">
        <f t="shared" si="5"/>
        <v>0</v>
      </c>
      <c r="M55" s="11">
        <f t="shared" si="5"/>
        <v>0</v>
      </c>
      <c r="N55" s="11">
        <f t="shared" si="5"/>
        <v>0</v>
      </c>
      <c r="O55" s="15">
        <v>0</v>
      </c>
      <c r="P55" s="11">
        <f t="shared" si="3"/>
        <v>0</v>
      </c>
      <c r="Q55" s="11">
        <f t="shared" si="3"/>
        <v>0</v>
      </c>
      <c r="R55" s="11">
        <f t="shared" si="3"/>
        <v>0</v>
      </c>
    </row>
    <row r="56" spans="1:18" ht="25.5">
      <c r="A56" s="35" t="s">
        <v>277</v>
      </c>
      <c r="B56" s="7" t="s">
        <v>258</v>
      </c>
      <c r="C56" s="15">
        <f t="shared" si="1"/>
        <v>0</v>
      </c>
      <c r="D56" s="11">
        <f t="shared" si="4"/>
        <v>0</v>
      </c>
      <c r="E56" s="11">
        <f t="shared" si="4"/>
        <v>0</v>
      </c>
      <c r="F56" s="24">
        <f t="shared" si="4"/>
        <v>0</v>
      </c>
      <c r="G56" s="33">
        <v>0</v>
      </c>
      <c r="H56" s="33">
        <v>0</v>
      </c>
      <c r="I56" s="33">
        <v>0</v>
      </c>
      <c r="J56" s="33">
        <v>0</v>
      </c>
      <c r="K56" s="22">
        <v>0</v>
      </c>
      <c r="L56" s="11">
        <f t="shared" si="5"/>
        <v>0</v>
      </c>
      <c r="M56" s="11">
        <f t="shared" si="5"/>
        <v>0</v>
      </c>
      <c r="N56" s="11">
        <f t="shared" si="5"/>
        <v>0</v>
      </c>
      <c r="O56" s="15">
        <v>0</v>
      </c>
      <c r="P56" s="11">
        <f t="shared" si="3"/>
        <v>0</v>
      </c>
      <c r="Q56" s="11">
        <f t="shared" si="3"/>
        <v>0</v>
      </c>
      <c r="R56" s="11">
        <f t="shared" si="3"/>
        <v>0</v>
      </c>
    </row>
    <row r="57" spans="1:18" ht="25.5">
      <c r="A57" s="35" t="s">
        <v>278</v>
      </c>
      <c r="B57" s="7" t="s">
        <v>258</v>
      </c>
      <c r="C57" s="15">
        <f t="shared" si="1"/>
        <v>0</v>
      </c>
      <c r="D57" s="11">
        <f aca="true" t="shared" si="6" ref="D57:F72">C57/1.01</f>
        <v>0</v>
      </c>
      <c r="E57" s="11">
        <f t="shared" si="6"/>
        <v>0</v>
      </c>
      <c r="F57" s="24">
        <f t="shared" si="6"/>
        <v>0</v>
      </c>
      <c r="G57" s="33">
        <v>1</v>
      </c>
      <c r="H57" s="33">
        <v>1</v>
      </c>
      <c r="I57" s="33">
        <v>1</v>
      </c>
      <c r="J57" s="33">
        <v>1</v>
      </c>
      <c r="K57" s="22">
        <v>0</v>
      </c>
      <c r="L57" s="11">
        <f aca="true" t="shared" si="7" ref="L57:N72">K57/1.002</f>
        <v>0</v>
      </c>
      <c r="M57" s="11">
        <f t="shared" si="7"/>
        <v>0</v>
      </c>
      <c r="N57" s="11">
        <f t="shared" si="7"/>
        <v>0</v>
      </c>
      <c r="O57" s="15">
        <v>0</v>
      </c>
      <c r="P57" s="11">
        <f t="shared" si="3"/>
        <v>0</v>
      </c>
      <c r="Q57" s="11">
        <f t="shared" si="3"/>
        <v>0</v>
      </c>
      <c r="R57" s="11">
        <f t="shared" si="3"/>
        <v>0</v>
      </c>
    </row>
    <row r="58" spans="1:18" ht="25.5">
      <c r="A58" s="6" t="s">
        <v>110</v>
      </c>
      <c r="B58" s="7" t="s">
        <v>258</v>
      </c>
      <c r="C58" s="15">
        <f t="shared" si="1"/>
        <v>7068</v>
      </c>
      <c r="D58" s="11">
        <f t="shared" si="6"/>
        <v>6998.019801980198</v>
      </c>
      <c r="E58" s="11">
        <f t="shared" si="6"/>
        <v>6928.732477208117</v>
      </c>
      <c r="F58" s="24">
        <f t="shared" si="6"/>
        <v>6860.1311655525915</v>
      </c>
      <c r="G58" s="33">
        <v>582</v>
      </c>
      <c r="H58" s="33">
        <v>581</v>
      </c>
      <c r="I58" s="33">
        <v>580</v>
      </c>
      <c r="J58" s="33">
        <v>579</v>
      </c>
      <c r="K58" s="22">
        <v>114</v>
      </c>
      <c r="L58" s="11">
        <f t="shared" si="7"/>
        <v>113.77245508982035</v>
      </c>
      <c r="M58" s="11">
        <f t="shared" si="7"/>
        <v>113.54536436109815</v>
      </c>
      <c r="N58" s="11">
        <f t="shared" si="7"/>
        <v>113.31872690728359</v>
      </c>
      <c r="O58" s="15">
        <v>15</v>
      </c>
      <c r="P58" s="11">
        <f t="shared" si="3"/>
        <v>14.970059880239521</v>
      </c>
      <c r="Q58" s="11">
        <f t="shared" si="3"/>
        <v>14.940179521197127</v>
      </c>
      <c r="R58" s="11">
        <f t="shared" si="3"/>
        <v>14.910358803589947</v>
      </c>
    </row>
    <row r="59" spans="1:18" ht="25.5">
      <c r="A59" s="6" t="s">
        <v>111</v>
      </c>
      <c r="B59" s="7" t="s">
        <v>258</v>
      </c>
      <c r="C59" s="15">
        <f t="shared" si="1"/>
        <v>4898</v>
      </c>
      <c r="D59" s="11">
        <f t="shared" si="6"/>
        <v>4849.504950495049</v>
      </c>
      <c r="E59" s="11">
        <f t="shared" si="6"/>
        <v>4801.490049995098</v>
      </c>
      <c r="F59" s="24">
        <f t="shared" si="6"/>
        <v>4753.9505445496025</v>
      </c>
      <c r="G59" s="33">
        <v>474</v>
      </c>
      <c r="H59" s="33">
        <v>473</v>
      </c>
      <c r="I59" s="33">
        <v>473</v>
      </c>
      <c r="J59" s="33">
        <v>472</v>
      </c>
      <c r="K59" s="22">
        <v>79</v>
      </c>
      <c r="L59" s="11">
        <f t="shared" si="7"/>
        <v>78.84231536926147</v>
      </c>
      <c r="M59" s="11">
        <f t="shared" si="7"/>
        <v>78.68494547830485</v>
      </c>
      <c r="N59" s="11">
        <f t="shared" si="7"/>
        <v>78.52788969890705</v>
      </c>
      <c r="O59" s="15">
        <v>21</v>
      </c>
      <c r="P59" s="11">
        <f t="shared" si="3"/>
        <v>20.95808383233533</v>
      </c>
      <c r="Q59" s="11">
        <f t="shared" si="3"/>
        <v>20.916251329675976</v>
      </c>
      <c r="R59" s="11">
        <f t="shared" si="3"/>
        <v>20.874502325025926</v>
      </c>
    </row>
    <row r="60" spans="1:18" ht="25.5">
      <c r="A60" s="6" t="s">
        <v>112</v>
      </c>
      <c r="B60" s="7" t="s">
        <v>258</v>
      </c>
      <c r="C60" s="15">
        <f t="shared" si="1"/>
        <v>22258</v>
      </c>
      <c r="D60" s="11">
        <f t="shared" si="6"/>
        <v>22037.62376237624</v>
      </c>
      <c r="E60" s="11">
        <f t="shared" si="6"/>
        <v>21819.429467699247</v>
      </c>
      <c r="F60" s="24">
        <f t="shared" si="6"/>
        <v>21603.395512573512</v>
      </c>
      <c r="G60" s="33">
        <v>2542</v>
      </c>
      <c r="H60" s="33">
        <v>2538</v>
      </c>
      <c r="I60" s="33">
        <v>2535</v>
      </c>
      <c r="J60" s="33">
        <v>2531</v>
      </c>
      <c r="K60" s="22">
        <v>359</v>
      </c>
      <c r="L60" s="11">
        <f t="shared" si="7"/>
        <v>358.28343313373256</v>
      </c>
      <c r="M60" s="11">
        <f t="shared" si="7"/>
        <v>357.56829654065126</v>
      </c>
      <c r="N60" s="11">
        <f t="shared" si="7"/>
        <v>356.85458736591943</v>
      </c>
      <c r="O60" s="15">
        <v>67</v>
      </c>
      <c r="P60" s="11">
        <f aca="true" t="shared" si="8" ref="P60:R75">O60/1.002</f>
        <v>66.86626746506985</v>
      </c>
      <c r="Q60" s="11">
        <f t="shared" si="8"/>
        <v>66.73280186134716</v>
      </c>
      <c r="R60" s="11">
        <f t="shared" si="8"/>
        <v>66.59960265603509</v>
      </c>
    </row>
    <row r="61" spans="1:18" ht="25.5">
      <c r="A61" s="6" t="s">
        <v>113</v>
      </c>
      <c r="B61" s="7" t="s">
        <v>258</v>
      </c>
      <c r="C61" s="15">
        <f t="shared" si="1"/>
        <v>15314</v>
      </c>
      <c r="D61" s="11">
        <f t="shared" si="6"/>
        <v>15162.376237623763</v>
      </c>
      <c r="E61" s="11">
        <f t="shared" si="6"/>
        <v>15012.253700617586</v>
      </c>
      <c r="F61" s="24">
        <f t="shared" si="6"/>
        <v>14863.617525363947</v>
      </c>
      <c r="G61" s="33">
        <v>1998</v>
      </c>
      <c r="H61" s="33">
        <v>1995</v>
      </c>
      <c r="I61" s="33">
        <v>1992</v>
      </c>
      <c r="J61" s="33">
        <v>1989</v>
      </c>
      <c r="K61" s="22">
        <v>247</v>
      </c>
      <c r="L61" s="11">
        <f t="shared" si="7"/>
        <v>246.50698602794412</v>
      </c>
      <c r="M61" s="11">
        <f t="shared" si="7"/>
        <v>246.0149561157127</v>
      </c>
      <c r="N61" s="11">
        <f t="shared" si="7"/>
        <v>245.52390829911445</v>
      </c>
      <c r="O61" s="15">
        <v>73</v>
      </c>
      <c r="P61" s="11">
        <f t="shared" si="8"/>
        <v>72.85429141716567</v>
      </c>
      <c r="Q61" s="11">
        <f t="shared" si="8"/>
        <v>72.70887366982602</v>
      </c>
      <c r="R61" s="11">
        <f t="shared" si="8"/>
        <v>72.56374617747107</v>
      </c>
    </row>
    <row r="62" spans="1:18" ht="25.5">
      <c r="A62" s="6" t="s">
        <v>114</v>
      </c>
      <c r="B62" s="7" t="s">
        <v>258</v>
      </c>
      <c r="C62" s="15">
        <f t="shared" si="1"/>
        <v>19716</v>
      </c>
      <c r="D62" s="11">
        <f t="shared" si="6"/>
        <v>19520.79207920792</v>
      </c>
      <c r="E62" s="11">
        <f t="shared" si="6"/>
        <v>19327.516910106853</v>
      </c>
      <c r="F62" s="24">
        <f t="shared" si="6"/>
        <v>19136.15535654144</v>
      </c>
      <c r="G62" s="33">
        <v>2420</v>
      </c>
      <c r="H62" s="33">
        <v>2417</v>
      </c>
      <c r="I62" s="33">
        <v>2414</v>
      </c>
      <c r="J62" s="33">
        <v>2411</v>
      </c>
      <c r="K62" s="22">
        <v>318</v>
      </c>
      <c r="L62" s="11">
        <f t="shared" si="7"/>
        <v>317.36526946107784</v>
      </c>
      <c r="M62" s="11">
        <f t="shared" si="7"/>
        <v>316.7318058493791</v>
      </c>
      <c r="N62" s="11">
        <f t="shared" si="7"/>
        <v>316.0996066361069</v>
      </c>
      <c r="O62" s="15">
        <v>67</v>
      </c>
      <c r="P62" s="11">
        <f t="shared" si="8"/>
        <v>66.86626746506985</v>
      </c>
      <c r="Q62" s="11">
        <f t="shared" si="8"/>
        <v>66.73280186134716</v>
      </c>
      <c r="R62" s="11">
        <f t="shared" si="8"/>
        <v>66.59960265603509</v>
      </c>
    </row>
    <row r="63" spans="1:18" ht="25.5">
      <c r="A63" s="6" t="s">
        <v>115</v>
      </c>
      <c r="B63" s="7" t="s">
        <v>258</v>
      </c>
      <c r="C63" s="15">
        <f t="shared" si="1"/>
        <v>13454</v>
      </c>
      <c r="D63" s="11">
        <f t="shared" si="6"/>
        <v>13320.79207920792</v>
      </c>
      <c r="E63" s="11">
        <f t="shared" si="6"/>
        <v>13188.903048720713</v>
      </c>
      <c r="F63" s="24">
        <f t="shared" si="6"/>
        <v>13058.319850218528</v>
      </c>
      <c r="G63" s="33">
        <v>2219</v>
      </c>
      <c r="H63" s="33">
        <v>2216</v>
      </c>
      <c r="I63" s="33">
        <v>2213</v>
      </c>
      <c r="J63" s="33">
        <v>2210</v>
      </c>
      <c r="K63" s="22">
        <v>217</v>
      </c>
      <c r="L63" s="11">
        <f t="shared" si="7"/>
        <v>216.56686626746506</v>
      </c>
      <c r="M63" s="11">
        <f t="shared" si="7"/>
        <v>216.13459707331842</v>
      </c>
      <c r="N63" s="11">
        <f t="shared" si="7"/>
        <v>215.70319069193454</v>
      </c>
      <c r="O63" s="15">
        <v>50</v>
      </c>
      <c r="P63" s="11">
        <f t="shared" si="8"/>
        <v>49.9001996007984</v>
      </c>
      <c r="Q63" s="11">
        <f t="shared" si="8"/>
        <v>49.80059840399042</v>
      </c>
      <c r="R63" s="11">
        <f t="shared" si="8"/>
        <v>49.70119601196649</v>
      </c>
    </row>
    <row r="64" spans="1:18" ht="25.5">
      <c r="A64" s="6" t="s">
        <v>116</v>
      </c>
      <c r="B64" s="7" t="s">
        <v>258</v>
      </c>
      <c r="C64" s="15">
        <f t="shared" si="1"/>
        <v>15748</v>
      </c>
      <c r="D64" s="11">
        <f t="shared" si="6"/>
        <v>15592.079207920791</v>
      </c>
      <c r="E64" s="11">
        <f t="shared" si="6"/>
        <v>15437.702186060189</v>
      </c>
      <c r="F64" s="24">
        <f t="shared" si="6"/>
        <v>15284.853649564544</v>
      </c>
      <c r="G64" s="33">
        <v>2264</v>
      </c>
      <c r="H64" s="33">
        <v>2261</v>
      </c>
      <c r="I64" s="33">
        <v>2258</v>
      </c>
      <c r="J64" s="33">
        <v>2255</v>
      </c>
      <c r="K64" s="22">
        <v>254</v>
      </c>
      <c r="L64" s="11">
        <f t="shared" si="7"/>
        <v>253.49301397205588</v>
      </c>
      <c r="M64" s="11">
        <f t="shared" si="7"/>
        <v>252.98703989227133</v>
      </c>
      <c r="N64" s="11">
        <f t="shared" si="7"/>
        <v>252.48207574078975</v>
      </c>
      <c r="O64" s="15">
        <v>61</v>
      </c>
      <c r="P64" s="11">
        <f t="shared" si="8"/>
        <v>60.87824351297405</v>
      </c>
      <c r="Q64" s="11">
        <f t="shared" si="8"/>
        <v>60.75673005286831</v>
      </c>
      <c r="R64" s="11">
        <f t="shared" si="8"/>
        <v>60.63545913459912</v>
      </c>
    </row>
    <row r="65" spans="1:18" ht="25.5">
      <c r="A65" s="6" t="s">
        <v>117</v>
      </c>
      <c r="B65" s="7" t="s">
        <v>258</v>
      </c>
      <c r="C65" s="15">
        <f t="shared" si="1"/>
        <v>12772</v>
      </c>
      <c r="D65" s="11">
        <f t="shared" si="6"/>
        <v>12645.544554455446</v>
      </c>
      <c r="E65" s="11">
        <f t="shared" si="6"/>
        <v>12520.341143025194</v>
      </c>
      <c r="F65" s="24">
        <f t="shared" si="6"/>
        <v>12396.377369331876</v>
      </c>
      <c r="G65" s="33">
        <v>1946</v>
      </c>
      <c r="H65" s="33">
        <v>1943</v>
      </c>
      <c r="I65" s="33">
        <v>1941</v>
      </c>
      <c r="J65" s="33">
        <v>1938</v>
      </c>
      <c r="K65" s="22">
        <v>206</v>
      </c>
      <c r="L65" s="11">
        <f t="shared" si="7"/>
        <v>205.5888223552894</v>
      </c>
      <c r="M65" s="11">
        <f t="shared" si="7"/>
        <v>205.17846542444053</v>
      </c>
      <c r="N65" s="11">
        <f t="shared" si="7"/>
        <v>204.76892756930192</v>
      </c>
      <c r="O65" s="15">
        <v>48</v>
      </c>
      <c r="P65" s="11">
        <f t="shared" si="8"/>
        <v>47.90419161676647</v>
      </c>
      <c r="Q65" s="11">
        <f t="shared" si="8"/>
        <v>47.80857446783081</v>
      </c>
      <c r="R65" s="11">
        <f t="shared" si="8"/>
        <v>47.71314817148783</v>
      </c>
    </row>
    <row r="66" spans="1:18" ht="25.5">
      <c r="A66" s="6" t="s">
        <v>119</v>
      </c>
      <c r="B66" s="7" t="s">
        <v>258</v>
      </c>
      <c r="C66" s="15">
        <f t="shared" si="1"/>
        <v>17174</v>
      </c>
      <c r="D66" s="11">
        <f t="shared" si="6"/>
        <v>17003.960396039605</v>
      </c>
      <c r="E66" s="11">
        <f t="shared" si="6"/>
        <v>16835.60435251446</v>
      </c>
      <c r="F66" s="24">
        <f t="shared" si="6"/>
        <v>16668.915200509367</v>
      </c>
      <c r="G66" s="33">
        <v>2272</v>
      </c>
      <c r="H66" s="33">
        <v>2269</v>
      </c>
      <c r="I66" s="33">
        <v>2266</v>
      </c>
      <c r="J66" s="33">
        <v>2263</v>
      </c>
      <c r="K66" s="22">
        <v>277</v>
      </c>
      <c r="L66" s="11">
        <f t="shared" si="7"/>
        <v>276.44710578842313</v>
      </c>
      <c r="M66" s="11">
        <f t="shared" si="7"/>
        <v>275.89531515810694</v>
      </c>
      <c r="N66" s="11">
        <f t="shared" si="7"/>
        <v>275.34462590629437</v>
      </c>
      <c r="O66" s="15">
        <v>78</v>
      </c>
      <c r="P66" s="11">
        <f t="shared" si="8"/>
        <v>77.8443113772455</v>
      </c>
      <c r="Q66" s="11">
        <f t="shared" si="8"/>
        <v>77.68893351022506</v>
      </c>
      <c r="R66" s="11">
        <f t="shared" si="8"/>
        <v>77.53386577866772</v>
      </c>
    </row>
    <row r="67" spans="1:18" ht="25.5">
      <c r="A67" s="6" t="s">
        <v>118</v>
      </c>
      <c r="B67" s="7" t="s">
        <v>258</v>
      </c>
      <c r="C67" s="15">
        <f t="shared" si="1"/>
        <v>14570</v>
      </c>
      <c r="D67" s="11">
        <f t="shared" si="6"/>
        <v>14425.742574257425</v>
      </c>
      <c r="E67" s="11">
        <f t="shared" si="6"/>
        <v>14282.913439858836</v>
      </c>
      <c r="F67" s="24">
        <f t="shared" si="6"/>
        <v>14141.498455305778</v>
      </c>
      <c r="G67" s="33">
        <v>1874</v>
      </c>
      <c r="H67" s="33">
        <v>1872</v>
      </c>
      <c r="I67" s="33">
        <v>1869</v>
      </c>
      <c r="J67" s="33">
        <v>1866</v>
      </c>
      <c r="K67" s="22">
        <v>235</v>
      </c>
      <c r="L67" s="11">
        <f t="shared" si="7"/>
        <v>234.5309381237525</v>
      </c>
      <c r="M67" s="11">
        <f t="shared" si="7"/>
        <v>234.062812498755</v>
      </c>
      <c r="N67" s="11">
        <f t="shared" si="7"/>
        <v>233.5956212562425</v>
      </c>
      <c r="O67" s="15">
        <v>65</v>
      </c>
      <c r="P67" s="11">
        <f t="shared" si="8"/>
        <v>64.87025948103792</v>
      </c>
      <c r="Q67" s="11">
        <f t="shared" si="8"/>
        <v>64.74077792518754</v>
      </c>
      <c r="R67" s="11">
        <f t="shared" si="8"/>
        <v>64.61155481555643</v>
      </c>
    </row>
    <row r="68" spans="1:18" ht="25.5">
      <c r="A68" s="6" t="s">
        <v>120</v>
      </c>
      <c r="B68" s="7" t="s">
        <v>258</v>
      </c>
      <c r="C68" s="15">
        <f t="shared" si="1"/>
        <v>17546</v>
      </c>
      <c r="D68" s="11">
        <f t="shared" si="6"/>
        <v>17372.27722772277</v>
      </c>
      <c r="E68" s="11">
        <f t="shared" si="6"/>
        <v>17200.27448289383</v>
      </c>
      <c r="F68" s="24">
        <f t="shared" si="6"/>
        <v>17029.974735538446</v>
      </c>
      <c r="G68" s="33">
        <v>2508</v>
      </c>
      <c r="H68" s="33">
        <v>2505</v>
      </c>
      <c r="I68" s="33">
        <v>2501</v>
      </c>
      <c r="J68" s="33">
        <v>2498</v>
      </c>
      <c r="K68" s="22">
        <v>283</v>
      </c>
      <c r="L68" s="11">
        <f t="shared" si="7"/>
        <v>282.43512974051896</v>
      </c>
      <c r="M68" s="11">
        <f t="shared" si="7"/>
        <v>281.87138696658576</v>
      </c>
      <c r="N68" s="11">
        <f t="shared" si="7"/>
        <v>281.3087694277303</v>
      </c>
      <c r="O68" s="15">
        <v>84</v>
      </c>
      <c r="P68" s="11">
        <f t="shared" si="8"/>
        <v>83.83233532934132</v>
      </c>
      <c r="Q68" s="11">
        <f t="shared" si="8"/>
        <v>83.6650053187039</v>
      </c>
      <c r="R68" s="11">
        <f t="shared" si="8"/>
        <v>83.4980093001037</v>
      </c>
    </row>
    <row r="69" spans="1:18" ht="25.5">
      <c r="A69" s="6" t="s">
        <v>121</v>
      </c>
      <c r="B69" s="7" t="s">
        <v>258</v>
      </c>
      <c r="C69" s="15">
        <f t="shared" si="1"/>
        <v>13764</v>
      </c>
      <c r="D69" s="11">
        <f t="shared" si="6"/>
        <v>13627.722772277228</v>
      </c>
      <c r="E69" s="11">
        <f t="shared" si="6"/>
        <v>13492.794824036859</v>
      </c>
      <c r="F69" s="24">
        <f t="shared" si="6"/>
        <v>13359.202796076097</v>
      </c>
      <c r="G69" s="33">
        <v>1881</v>
      </c>
      <c r="H69" s="33">
        <v>1878</v>
      </c>
      <c r="I69" s="33">
        <v>1876</v>
      </c>
      <c r="J69" s="33">
        <v>1873</v>
      </c>
      <c r="K69" s="22">
        <v>222</v>
      </c>
      <c r="L69" s="11">
        <f t="shared" si="7"/>
        <v>221.5568862275449</v>
      </c>
      <c r="M69" s="11">
        <f t="shared" si="7"/>
        <v>221.11465691371748</v>
      </c>
      <c r="N69" s="11">
        <f t="shared" si="7"/>
        <v>220.6733102931312</v>
      </c>
      <c r="O69" s="15">
        <v>52</v>
      </c>
      <c r="P69" s="11">
        <f t="shared" si="8"/>
        <v>51.896207584830336</v>
      </c>
      <c r="Q69" s="11">
        <f t="shared" si="8"/>
        <v>51.79262234015003</v>
      </c>
      <c r="R69" s="11">
        <f t="shared" si="8"/>
        <v>51.689243852445145</v>
      </c>
    </row>
    <row r="70" spans="1:18" ht="25.5">
      <c r="A70" s="6" t="s">
        <v>122</v>
      </c>
      <c r="B70" s="7" t="s">
        <v>258</v>
      </c>
      <c r="C70" s="15">
        <f t="shared" si="1"/>
        <v>21762</v>
      </c>
      <c r="D70" s="11">
        <f t="shared" si="6"/>
        <v>21546.534653465347</v>
      </c>
      <c r="E70" s="11">
        <f t="shared" si="6"/>
        <v>21333.202627193412</v>
      </c>
      <c r="F70" s="24">
        <f t="shared" si="6"/>
        <v>21121.982799201396</v>
      </c>
      <c r="G70" s="33">
        <v>2618</v>
      </c>
      <c r="H70" s="33">
        <v>2614</v>
      </c>
      <c r="I70" s="33">
        <v>2611</v>
      </c>
      <c r="J70" s="33">
        <v>2607</v>
      </c>
      <c r="K70" s="22">
        <v>351</v>
      </c>
      <c r="L70" s="11">
        <f t="shared" si="7"/>
        <v>350.29940119760477</v>
      </c>
      <c r="M70" s="11">
        <f t="shared" si="7"/>
        <v>349.60020079601276</v>
      </c>
      <c r="N70" s="11">
        <f t="shared" si="7"/>
        <v>348.90239600400474</v>
      </c>
      <c r="O70" s="15">
        <v>72</v>
      </c>
      <c r="P70" s="11">
        <f t="shared" si="8"/>
        <v>71.8562874251497</v>
      </c>
      <c r="Q70" s="11">
        <f t="shared" si="8"/>
        <v>71.7128617017462</v>
      </c>
      <c r="R70" s="11">
        <f t="shared" si="8"/>
        <v>71.56972225723175</v>
      </c>
    </row>
    <row r="71" spans="1:18" ht="25.5">
      <c r="A71" s="6" t="s">
        <v>123</v>
      </c>
      <c r="B71" s="7" t="s">
        <v>258</v>
      </c>
      <c r="C71" s="15">
        <f t="shared" si="1"/>
        <v>15748</v>
      </c>
      <c r="D71" s="11">
        <f t="shared" si="6"/>
        <v>15592.079207920791</v>
      </c>
      <c r="E71" s="11">
        <f t="shared" si="6"/>
        <v>15437.702186060189</v>
      </c>
      <c r="F71" s="24">
        <f t="shared" si="6"/>
        <v>15284.853649564544</v>
      </c>
      <c r="G71" s="33">
        <v>1948</v>
      </c>
      <c r="H71" s="33">
        <v>1945</v>
      </c>
      <c r="I71" s="33">
        <v>1943</v>
      </c>
      <c r="J71" s="33">
        <v>1940</v>
      </c>
      <c r="K71" s="22">
        <v>254</v>
      </c>
      <c r="L71" s="11">
        <f t="shared" si="7"/>
        <v>253.49301397205588</v>
      </c>
      <c r="M71" s="11">
        <f t="shared" si="7"/>
        <v>252.98703989227133</v>
      </c>
      <c r="N71" s="11">
        <f t="shared" si="7"/>
        <v>252.48207574078975</v>
      </c>
      <c r="O71" s="15">
        <v>45</v>
      </c>
      <c r="P71" s="11">
        <f t="shared" si="8"/>
        <v>44.91017964071856</v>
      </c>
      <c r="Q71" s="11">
        <f t="shared" si="8"/>
        <v>44.82053856359138</v>
      </c>
      <c r="R71" s="11">
        <f t="shared" si="8"/>
        <v>44.73107641076984</v>
      </c>
    </row>
    <row r="72" spans="1:18" ht="25.5">
      <c r="A72" s="6" t="s">
        <v>124</v>
      </c>
      <c r="B72" s="7" t="s">
        <v>258</v>
      </c>
      <c r="C72" s="15">
        <f t="shared" si="1"/>
        <v>20398</v>
      </c>
      <c r="D72" s="11">
        <f t="shared" si="6"/>
        <v>20196.039603960395</v>
      </c>
      <c r="E72" s="11">
        <f t="shared" si="6"/>
        <v>19996.07881580237</v>
      </c>
      <c r="F72" s="24">
        <f t="shared" si="6"/>
        <v>19798.09783742809</v>
      </c>
      <c r="G72" s="33">
        <v>2523</v>
      </c>
      <c r="H72" s="33">
        <v>2520</v>
      </c>
      <c r="I72" s="33">
        <v>2516</v>
      </c>
      <c r="J72" s="33">
        <v>2513</v>
      </c>
      <c r="K72" s="22">
        <v>329</v>
      </c>
      <c r="L72" s="11">
        <f t="shared" si="7"/>
        <v>328.34331337325347</v>
      </c>
      <c r="M72" s="11">
        <f t="shared" si="7"/>
        <v>327.68793749825693</v>
      </c>
      <c r="N72" s="11">
        <f t="shared" si="7"/>
        <v>327.03386975873946</v>
      </c>
      <c r="O72" s="15">
        <v>40</v>
      </c>
      <c r="P72" s="11">
        <f t="shared" si="8"/>
        <v>39.920159680638726</v>
      </c>
      <c r="Q72" s="11">
        <f t="shared" si="8"/>
        <v>39.84047872319234</v>
      </c>
      <c r="R72" s="11">
        <f t="shared" si="8"/>
        <v>39.760956809573194</v>
      </c>
    </row>
    <row r="73" spans="1:18" ht="25.5">
      <c r="A73" s="6" t="s">
        <v>125</v>
      </c>
      <c r="B73" s="7" t="s">
        <v>258</v>
      </c>
      <c r="C73" s="15">
        <f t="shared" si="1"/>
        <v>10664</v>
      </c>
      <c r="D73" s="11">
        <f aca="true" t="shared" si="9" ref="D73:F77">C73/1.01</f>
        <v>10558.415841584158</v>
      </c>
      <c r="E73" s="11">
        <f t="shared" si="9"/>
        <v>10453.877070875404</v>
      </c>
      <c r="F73" s="24">
        <f t="shared" si="9"/>
        <v>10350.3733375004</v>
      </c>
      <c r="G73" s="33">
        <v>1581</v>
      </c>
      <c r="H73" s="33">
        <v>1579</v>
      </c>
      <c r="I73" s="33">
        <v>1576</v>
      </c>
      <c r="J73" s="33">
        <v>1574</v>
      </c>
      <c r="K73" s="22">
        <v>172</v>
      </c>
      <c r="L73" s="11">
        <f aca="true" t="shared" si="10" ref="L73:N77">K73/1.002</f>
        <v>171.6566866267465</v>
      </c>
      <c r="M73" s="11">
        <f t="shared" si="10"/>
        <v>171.31405850972706</v>
      </c>
      <c r="N73" s="11">
        <f t="shared" si="10"/>
        <v>170.97211428116472</v>
      </c>
      <c r="O73" s="15">
        <v>26</v>
      </c>
      <c r="P73" s="11">
        <f t="shared" si="8"/>
        <v>25.948103792415168</v>
      </c>
      <c r="Q73" s="11">
        <f t="shared" si="8"/>
        <v>25.896311170075016</v>
      </c>
      <c r="R73" s="11">
        <f t="shared" si="8"/>
        <v>25.844621926222572</v>
      </c>
    </row>
    <row r="74" spans="1:18" ht="25.5">
      <c r="A74" s="6" t="s">
        <v>126</v>
      </c>
      <c r="B74" s="7" t="s">
        <v>258</v>
      </c>
      <c r="C74" s="15">
        <f t="shared" si="1"/>
        <v>20088</v>
      </c>
      <c r="D74" s="11">
        <f t="shared" si="9"/>
        <v>19889.10891089109</v>
      </c>
      <c r="E74" s="11">
        <f t="shared" si="9"/>
        <v>19692.187040486227</v>
      </c>
      <c r="F74" s="24">
        <f t="shared" si="9"/>
        <v>19497.214891570522</v>
      </c>
      <c r="G74" s="33">
        <v>2324</v>
      </c>
      <c r="H74" s="33">
        <v>2321</v>
      </c>
      <c r="I74" s="33">
        <v>2318</v>
      </c>
      <c r="J74" s="33">
        <v>2315</v>
      </c>
      <c r="K74" s="22">
        <v>324</v>
      </c>
      <c r="L74" s="11">
        <f t="shared" si="10"/>
        <v>323.3532934131737</v>
      </c>
      <c r="M74" s="11">
        <f t="shared" si="10"/>
        <v>322.707877657858</v>
      </c>
      <c r="N74" s="11">
        <f t="shared" si="10"/>
        <v>322.06375015754287</v>
      </c>
      <c r="O74" s="15">
        <v>37</v>
      </c>
      <c r="P74" s="11">
        <f t="shared" si="8"/>
        <v>36.92614770459082</v>
      </c>
      <c r="Q74" s="11">
        <f t="shared" si="8"/>
        <v>36.85244281895291</v>
      </c>
      <c r="R74" s="11">
        <f t="shared" si="8"/>
        <v>36.7788850488552</v>
      </c>
    </row>
    <row r="75" spans="1:18" ht="25.5">
      <c r="A75" s="6" t="s">
        <v>127</v>
      </c>
      <c r="B75" s="7" t="s">
        <v>258</v>
      </c>
      <c r="C75" s="15">
        <f>K75*62</f>
        <v>7626</v>
      </c>
      <c r="D75" s="11">
        <f t="shared" si="9"/>
        <v>7550.495049504951</v>
      </c>
      <c r="E75" s="11">
        <f t="shared" si="9"/>
        <v>7475.737672777179</v>
      </c>
      <c r="F75" s="24">
        <f t="shared" si="9"/>
        <v>7401.720468096217</v>
      </c>
      <c r="G75" s="33">
        <v>950</v>
      </c>
      <c r="H75" s="33">
        <v>949</v>
      </c>
      <c r="I75" s="33">
        <v>947</v>
      </c>
      <c r="J75" s="33">
        <v>946</v>
      </c>
      <c r="K75" s="22">
        <v>123</v>
      </c>
      <c r="L75" s="11">
        <f t="shared" si="10"/>
        <v>122.75449101796407</v>
      </c>
      <c r="M75" s="11">
        <f t="shared" si="10"/>
        <v>122.50947207381644</v>
      </c>
      <c r="N75" s="11">
        <f t="shared" si="10"/>
        <v>122.26494218943756</v>
      </c>
      <c r="O75" s="15">
        <v>14</v>
      </c>
      <c r="P75" s="11">
        <f t="shared" si="8"/>
        <v>13.972055888223553</v>
      </c>
      <c r="Q75" s="11">
        <f t="shared" si="8"/>
        <v>13.944167553117317</v>
      </c>
      <c r="R75" s="11">
        <f t="shared" si="8"/>
        <v>13.916334883350617</v>
      </c>
    </row>
    <row r="76" spans="1:18" ht="25.5">
      <c r="A76" s="6" t="s">
        <v>128</v>
      </c>
      <c r="B76" s="7" t="s">
        <v>258</v>
      </c>
      <c r="C76" s="15">
        <f>K76*62</f>
        <v>11532</v>
      </c>
      <c r="D76" s="11">
        <f t="shared" si="9"/>
        <v>11417.821782178218</v>
      </c>
      <c r="E76" s="11">
        <f t="shared" si="9"/>
        <v>11304.774041760613</v>
      </c>
      <c r="F76" s="24">
        <f t="shared" si="9"/>
        <v>11192.845585901598</v>
      </c>
      <c r="G76" s="33">
        <v>1212</v>
      </c>
      <c r="H76" s="33">
        <v>1211</v>
      </c>
      <c r="I76" s="33">
        <v>1209</v>
      </c>
      <c r="J76" s="33">
        <v>1208</v>
      </c>
      <c r="K76" s="22">
        <v>186</v>
      </c>
      <c r="L76" s="11">
        <f t="shared" si="10"/>
        <v>185.62874251497007</v>
      </c>
      <c r="M76" s="11">
        <f t="shared" si="10"/>
        <v>185.2582260628444</v>
      </c>
      <c r="N76" s="11">
        <f t="shared" si="10"/>
        <v>184.88844916451535</v>
      </c>
      <c r="O76" s="15">
        <v>19</v>
      </c>
      <c r="P76" s="11">
        <f aca="true" t="shared" si="11" ref="P76:R77">O76/1.002</f>
        <v>18.962075848303392</v>
      </c>
      <c r="Q76" s="11">
        <f t="shared" si="11"/>
        <v>18.92422739351636</v>
      </c>
      <c r="R76" s="11">
        <f t="shared" si="11"/>
        <v>18.886454484547265</v>
      </c>
    </row>
    <row r="77" spans="1:18" ht="25.5">
      <c r="A77" s="6" t="s">
        <v>129</v>
      </c>
      <c r="B77" s="7" t="s">
        <v>258</v>
      </c>
      <c r="C77" s="15">
        <f>K77*62</f>
        <v>1364</v>
      </c>
      <c r="D77" s="11">
        <f t="shared" si="9"/>
        <v>1350.4950495049504</v>
      </c>
      <c r="E77" s="11">
        <f t="shared" si="9"/>
        <v>1337.12381139104</v>
      </c>
      <c r="F77" s="24">
        <f t="shared" si="9"/>
        <v>1323.884961773307</v>
      </c>
      <c r="G77" s="33">
        <v>178</v>
      </c>
      <c r="H77" s="33">
        <v>178</v>
      </c>
      <c r="I77" s="33">
        <v>177</v>
      </c>
      <c r="J77" s="33">
        <v>177</v>
      </c>
      <c r="K77" s="22">
        <v>22</v>
      </c>
      <c r="L77" s="11">
        <f t="shared" si="10"/>
        <v>21.956087824351297</v>
      </c>
      <c r="M77" s="11">
        <f t="shared" si="10"/>
        <v>21.912263297755786</v>
      </c>
      <c r="N77" s="11">
        <f t="shared" si="10"/>
        <v>21.868526245265254</v>
      </c>
      <c r="O77" s="15">
        <v>3</v>
      </c>
      <c r="P77" s="11">
        <f t="shared" si="11"/>
        <v>2.9940119760479043</v>
      </c>
      <c r="Q77" s="11">
        <f t="shared" si="11"/>
        <v>2.9880359042394256</v>
      </c>
      <c r="R77" s="11">
        <f t="shared" si="11"/>
        <v>2.9820717607179894</v>
      </c>
    </row>
    <row r="78" spans="1:18" ht="14.25">
      <c r="A78" s="6" t="s">
        <v>130</v>
      </c>
      <c r="B78" s="7" t="s">
        <v>258</v>
      </c>
      <c r="C78" s="11">
        <f>D78*1.1</f>
        <v>210704.56000000003</v>
      </c>
      <c r="D78" s="11">
        <f>E78*1.1</f>
        <v>191549.6</v>
      </c>
      <c r="E78" s="11">
        <v>174136</v>
      </c>
      <c r="F78" s="24">
        <v>165977</v>
      </c>
      <c r="G78" s="33">
        <v>11307</v>
      </c>
      <c r="H78" s="33">
        <v>11140</v>
      </c>
      <c r="I78" s="33">
        <v>10975</v>
      </c>
      <c r="J78" s="33">
        <v>10095</v>
      </c>
      <c r="K78" s="22">
        <f>L78*1.015</f>
        <v>1520.6120999999998</v>
      </c>
      <c r="L78" s="11">
        <f>M78*1.015</f>
        <v>1498.1399999999999</v>
      </c>
      <c r="M78" s="11">
        <v>1476</v>
      </c>
      <c r="N78" s="11">
        <v>1410</v>
      </c>
      <c r="O78" s="11">
        <f aca="true" t="shared" si="12" ref="O78:P82">P78*1.015</f>
        <v>104.05272499999998</v>
      </c>
      <c r="P78" s="11">
        <f t="shared" si="12"/>
        <v>102.51499999999999</v>
      </c>
      <c r="Q78" s="11">
        <v>101</v>
      </c>
      <c r="R78" s="11">
        <v>99</v>
      </c>
    </row>
    <row r="79" spans="1:18" ht="14.25">
      <c r="A79" s="6" t="s">
        <v>131</v>
      </c>
      <c r="B79" s="7" t="s">
        <v>258</v>
      </c>
      <c r="C79" s="11">
        <f aca="true" t="shared" si="13" ref="C79:D82">D79*1.1</f>
        <v>81163.17000000001</v>
      </c>
      <c r="D79" s="11">
        <f t="shared" si="13"/>
        <v>73784.70000000001</v>
      </c>
      <c r="E79" s="11">
        <v>67077</v>
      </c>
      <c r="F79" s="24">
        <v>67237</v>
      </c>
      <c r="G79" s="33">
        <v>3570</v>
      </c>
      <c r="H79" s="33">
        <v>3517</v>
      </c>
      <c r="I79" s="33">
        <v>3465</v>
      </c>
      <c r="J79" s="33">
        <v>3360</v>
      </c>
      <c r="K79" s="22">
        <f aca="true" t="shared" si="14" ref="K79:L82">L79*1.015</f>
        <v>463.6012499999999</v>
      </c>
      <c r="L79" s="11">
        <f t="shared" si="14"/>
        <v>456.74999999999994</v>
      </c>
      <c r="M79" s="11">
        <v>450</v>
      </c>
      <c r="N79" s="11">
        <v>450</v>
      </c>
      <c r="O79" s="11">
        <f t="shared" si="12"/>
        <v>19.574274999999993</v>
      </c>
      <c r="P79" s="11">
        <f t="shared" si="12"/>
        <v>19.284999999999997</v>
      </c>
      <c r="Q79" s="11">
        <v>19</v>
      </c>
      <c r="R79" s="11">
        <v>19</v>
      </c>
    </row>
    <row r="80" spans="1:18" ht="14.25">
      <c r="A80" s="6" t="s">
        <v>132</v>
      </c>
      <c r="B80" s="7" t="s">
        <v>258</v>
      </c>
      <c r="C80" s="11">
        <f t="shared" si="13"/>
        <v>86575.5</v>
      </c>
      <c r="D80" s="11">
        <f t="shared" si="13"/>
        <v>78705</v>
      </c>
      <c r="E80" s="11">
        <v>71550</v>
      </c>
      <c r="F80" s="24">
        <v>65360</v>
      </c>
      <c r="G80" s="33">
        <v>4215</v>
      </c>
      <c r="H80" s="33">
        <v>4152</v>
      </c>
      <c r="I80" s="33">
        <v>4091</v>
      </c>
      <c r="J80" s="33">
        <v>3635</v>
      </c>
      <c r="K80" s="22">
        <f t="shared" si="14"/>
        <v>498.6288999999999</v>
      </c>
      <c r="L80" s="11">
        <f t="shared" si="14"/>
        <v>491.25999999999993</v>
      </c>
      <c r="M80" s="11">
        <v>484</v>
      </c>
      <c r="N80" s="11">
        <v>433</v>
      </c>
      <c r="O80" s="11">
        <f t="shared" si="12"/>
        <v>16.483599999999996</v>
      </c>
      <c r="P80" s="11">
        <f t="shared" si="12"/>
        <v>16.24</v>
      </c>
      <c r="Q80" s="11">
        <v>16</v>
      </c>
      <c r="R80" s="11">
        <v>16</v>
      </c>
    </row>
    <row r="81" spans="1:18" ht="14.25">
      <c r="A81" s="6" t="s">
        <v>133</v>
      </c>
      <c r="B81" s="7" t="s">
        <v>258</v>
      </c>
      <c r="C81" s="11">
        <f t="shared" si="13"/>
        <v>25212.770000000004</v>
      </c>
      <c r="D81" s="11">
        <f t="shared" si="13"/>
        <v>22920.7</v>
      </c>
      <c r="E81" s="11">
        <v>20837</v>
      </c>
      <c r="F81" s="24">
        <v>19736</v>
      </c>
      <c r="G81" s="33">
        <v>1967</v>
      </c>
      <c r="H81" s="33">
        <v>1938</v>
      </c>
      <c r="I81" s="33">
        <v>1909</v>
      </c>
      <c r="J81" s="33">
        <v>1722</v>
      </c>
      <c r="K81" s="22">
        <f t="shared" si="14"/>
        <v>191.62184999999997</v>
      </c>
      <c r="L81" s="11">
        <f t="shared" si="14"/>
        <v>188.79</v>
      </c>
      <c r="M81" s="11">
        <v>186</v>
      </c>
      <c r="N81" s="11">
        <v>167</v>
      </c>
      <c r="O81" s="11">
        <f t="shared" si="12"/>
        <v>47.39034999999999</v>
      </c>
      <c r="P81" s="11">
        <f t="shared" si="12"/>
        <v>46.69</v>
      </c>
      <c r="Q81" s="11">
        <v>46</v>
      </c>
      <c r="R81" s="11">
        <v>45</v>
      </c>
    </row>
    <row r="82" spans="1:18" ht="14.25">
      <c r="A82" s="6" t="s">
        <v>134</v>
      </c>
      <c r="B82" s="7" t="s">
        <v>258</v>
      </c>
      <c r="C82" s="11">
        <f t="shared" si="13"/>
        <v>17753.120000000003</v>
      </c>
      <c r="D82" s="11">
        <f t="shared" si="13"/>
        <v>16139.2</v>
      </c>
      <c r="E82" s="11">
        <v>14672</v>
      </c>
      <c r="F82" s="24">
        <v>13644</v>
      </c>
      <c r="G82" s="33">
        <v>1556</v>
      </c>
      <c r="H82" s="33">
        <v>1533</v>
      </c>
      <c r="I82" s="33">
        <v>1510</v>
      </c>
      <c r="J82" s="33">
        <v>1378</v>
      </c>
      <c r="K82" s="22">
        <f t="shared" si="14"/>
        <v>366.76009999999997</v>
      </c>
      <c r="L82" s="11">
        <f t="shared" si="14"/>
        <v>361.34</v>
      </c>
      <c r="M82" s="11">
        <v>356</v>
      </c>
      <c r="N82" s="11">
        <v>360</v>
      </c>
      <c r="O82" s="11">
        <f t="shared" si="12"/>
        <v>20.604499999999994</v>
      </c>
      <c r="P82" s="11">
        <f t="shared" si="12"/>
        <v>20.299999999999997</v>
      </c>
      <c r="Q82" s="11">
        <v>20</v>
      </c>
      <c r="R82" s="11">
        <v>19</v>
      </c>
    </row>
    <row r="83" spans="1:18" ht="25.5">
      <c r="A83" s="6" t="s">
        <v>135</v>
      </c>
      <c r="B83" s="7" t="s">
        <v>258</v>
      </c>
      <c r="C83" s="11">
        <f>D83*1.008</f>
        <v>4967.5368960000005</v>
      </c>
      <c r="D83" s="11">
        <f>E83*1.008</f>
        <v>4928.112</v>
      </c>
      <c r="E83" s="11">
        <v>4889</v>
      </c>
      <c r="F83" s="24">
        <v>4673</v>
      </c>
      <c r="G83" s="33">
        <v>613</v>
      </c>
      <c r="H83" s="33">
        <v>607</v>
      </c>
      <c r="I83" s="33">
        <v>600</v>
      </c>
      <c r="J83" s="33">
        <v>568</v>
      </c>
      <c r="K83" s="22">
        <v>265</v>
      </c>
      <c r="L83" s="11">
        <v>265</v>
      </c>
      <c r="M83" s="11">
        <v>265</v>
      </c>
      <c r="N83" s="11">
        <v>266</v>
      </c>
      <c r="O83" s="15">
        <v>2</v>
      </c>
      <c r="P83" s="11">
        <v>2</v>
      </c>
      <c r="Q83" s="11">
        <v>2</v>
      </c>
      <c r="R83" s="11">
        <v>1</v>
      </c>
    </row>
    <row r="84" spans="1:18" ht="14.25">
      <c r="A84" s="6" t="s">
        <v>136</v>
      </c>
      <c r="B84" s="7" t="s">
        <v>258</v>
      </c>
      <c r="C84" s="11">
        <f aca="true" t="shared" si="15" ref="C84:D98">D84*1.008</f>
        <v>84.333312</v>
      </c>
      <c r="D84" s="11">
        <f t="shared" si="15"/>
        <v>83.664</v>
      </c>
      <c r="E84" s="11">
        <v>83</v>
      </c>
      <c r="F84" s="24">
        <v>70</v>
      </c>
      <c r="G84" s="33">
        <v>6</v>
      </c>
      <c r="H84" s="33">
        <v>4</v>
      </c>
      <c r="I84" s="33">
        <v>4</v>
      </c>
      <c r="J84" s="33">
        <v>2</v>
      </c>
      <c r="K84" s="22">
        <v>0</v>
      </c>
      <c r="L84" s="11">
        <v>0</v>
      </c>
      <c r="M84" s="11">
        <v>0</v>
      </c>
      <c r="N84" s="11">
        <v>1</v>
      </c>
      <c r="O84" s="15">
        <v>1</v>
      </c>
      <c r="P84" s="11">
        <v>0</v>
      </c>
      <c r="Q84" s="11">
        <v>0</v>
      </c>
      <c r="R84" s="11">
        <v>0</v>
      </c>
    </row>
    <row r="85" spans="1:18" ht="14.25">
      <c r="A85" s="6" t="s">
        <v>137</v>
      </c>
      <c r="B85" s="7" t="s">
        <v>258</v>
      </c>
      <c r="C85" s="11">
        <f t="shared" si="15"/>
        <v>197.116416</v>
      </c>
      <c r="D85" s="11">
        <f t="shared" si="15"/>
        <v>195.552</v>
      </c>
      <c r="E85" s="11">
        <v>194</v>
      </c>
      <c r="F85" s="24">
        <v>179</v>
      </c>
      <c r="G85" s="33">
        <v>13</v>
      </c>
      <c r="H85" s="33">
        <v>13</v>
      </c>
      <c r="I85" s="33">
        <v>13</v>
      </c>
      <c r="J85" s="33">
        <v>13</v>
      </c>
      <c r="K85" s="22">
        <v>0</v>
      </c>
      <c r="L85" s="11">
        <v>0</v>
      </c>
      <c r="M85" s="11">
        <v>0</v>
      </c>
      <c r="N85" s="11">
        <v>0</v>
      </c>
      <c r="O85" s="15">
        <v>1</v>
      </c>
      <c r="P85" s="11">
        <v>1</v>
      </c>
      <c r="Q85" s="11">
        <v>1</v>
      </c>
      <c r="R85" s="11">
        <v>1</v>
      </c>
    </row>
    <row r="86" spans="1:18" ht="14.25">
      <c r="A86" s="6" t="s">
        <v>138</v>
      </c>
      <c r="B86" s="7" t="s">
        <v>258</v>
      </c>
      <c r="C86" s="11">
        <f t="shared" si="15"/>
        <v>21255.042815999997</v>
      </c>
      <c r="D86" s="11">
        <f t="shared" si="15"/>
        <v>21086.352</v>
      </c>
      <c r="E86" s="11">
        <v>20919</v>
      </c>
      <c r="F86" s="24">
        <v>19980</v>
      </c>
      <c r="G86" s="33">
        <v>1520</v>
      </c>
      <c r="H86" s="33">
        <v>1465</v>
      </c>
      <c r="I86" s="33">
        <v>1400</v>
      </c>
      <c r="J86" s="33">
        <v>1251</v>
      </c>
      <c r="K86" s="22">
        <v>148</v>
      </c>
      <c r="L86" s="11">
        <v>145</v>
      </c>
      <c r="M86" s="11">
        <v>139</v>
      </c>
      <c r="N86" s="11">
        <v>127</v>
      </c>
      <c r="O86" s="15">
        <v>5</v>
      </c>
      <c r="P86" s="11">
        <v>5</v>
      </c>
      <c r="Q86" s="11">
        <v>4</v>
      </c>
      <c r="R86" s="11">
        <v>5</v>
      </c>
    </row>
    <row r="87" spans="1:18" ht="14.25">
      <c r="A87" s="6" t="s">
        <v>139</v>
      </c>
      <c r="B87" s="7" t="s">
        <v>258</v>
      </c>
      <c r="C87" s="11">
        <f t="shared" si="15"/>
        <v>164.60236799999998</v>
      </c>
      <c r="D87" s="11">
        <f t="shared" si="15"/>
        <v>163.296</v>
      </c>
      <c r="E87" s="11">
        <v>162</v>
      </c>
      <c r="F87" s="24">
        <v>157</v>
      </c>
      <c r="G87" s="33">
        <v>26</v>
      </c>
      <c r="H87" s="33">
        <v>26</v>
      </c>
      <c r="I87" s="33">
        <v>26</v>
      </c>
      <c r="J87" s="33">
        <v>23</v>
      </c>
      <c r="K87" s="22">
        <v>4</v>
      </c>
      <c r="L87" s="11">
        <v>4</v>
      </c>
      <c r="M87" s="11">
        <v>4</v>
      </c>
      <c r="N87" s="11">
        <v>4</v>
      </c>
      <c r="O87" s="15">
        <v>0</v>
      </c>
      <c r="P87" s="11">
        <v>0</v>
      </c>
      <c r="Q87" s="11">
        <v>0</v>
      </c>
      <c r="R87" s="11">
        <v>0</v>
      </c>
    </row>
    <row r="88" spans="1:18" ht="14.25">
      <c r="A88" s="6" t="s">
        <v>140</v>
      </c>
      <c r="B88" s="7" t="s">
        <v>258</v>
      </c>
      <c r="C88" s="11">
        <f t="shared" si="15"/>
        <v>7883.640576</v>
      </c>
      <c r="D88" s="11">
        <f t="shared" si="15"/>
        <v>7821.072</v>
      </c>
      <c r="E88" s="11">
        <v>7759</v>
      </c>
      <c r="F88" s="24">
        <v>7378</v>
      </c>
      <c r="G88" s="33">
        <v>293</v>
      </c>
      <c r="H88" s="33">
        <v>283</v>
      </c>
      <c r="I88" s="33">
        <v>279</v>
      </c>
      <c r="J88" s="33">
        <v>252</v>
      </c>
      <c r="K88" s="22">
        <v>28</v>
      </c>
      <c r="L88" s="11">
        <v>27</v>
      </c>
      <c r="M88" s="11">
        <v>27</v>
      </c>
      <c r="N88" s="11">
        <v>25</v>
      </c>
      <c r="O88" s="15">
        <v>9</v>
      </c>
      <c r="P88" s="11">
        <v>8</v>
      </c>
      <c r="Q88" s="11">
        <v>8</v>
      </c>
      <c r="R88" s="11">
        <v>8</v>
      </c>
    </row>
    <row r="89" spans="1:18" ht="25.5">
      <c r="A89" s="6" t="s">
        <v>141</v>
      </c>
      <c r="B89" s="7" t="s">
        <v>258</v>
      </c>
      <c r="C89" s="11">
        <f t="shared" si="15"/>
        <v>90022.254336</v>
      </c>
      <c r="D89" s="11">
        <f t="shared" si="15"/>
        <v>89307.792</v>
      </c>
      <c r="E89" s="11">
        <v>88599</v>
      </c>
      <c r="F89" s="24">
        <v>85986</v>
      </c>
      <c r="G89" s="33">
        <v>5703</v>
      </c>
      <c r="H89" s="33">
        <v>5580</v>
      </c>
      <c r="I89" s="33">
        <v>5471</v>
      </c>
      <c r="J89" s="33">
        <v>5082</v>
      </c>
      <c r="K89" s="22">
        <v>644</v>
      </c>
      <c r="L89" s="11">
        <v>640</v>
      </c>
      <c r="M89" s="11">
        <v>627</v>
      </c>
      <c r="N89" s="11">
        <v>604</v>
      </c>
      <c r="O89" s="15">
        <v>46</v>
      </c>
      <c r="P89" s="11">
        <v>47</v>
      </c>
      <c r="Q89" s="11">
        <v>47</v>
      </c>
      <c r="R89" s="11">
        <v>47</v>
      </c>
    </row>
    <row r="90" spans="1:18" ht="14.25">
      <c r="A90" s="6" t="s">
        <v>142</v>
      </c>
      <c r="B90" s="7" t="s">
        <v>258</v>
      </c>
      <c r="C90" s="11">
        <f t="shared" si="15"/>
        <v>8340.869376</v>
      </c>
      <c r="D90" s="11">
        <f t="shared" si="15"/>
        <v>8274.672</v>
      </c>
      <c r="E90" s="11">
        <v>8209</v>
      </c>
      <c r="F90" s="24">
        <v>7767</v>
      </c>
      <c r="G90" s="33">
        <v>653</v>
      </c>
      <c r="H90" s="33">
        <v>634</v>
      </c>
      <c r="I90" s="33">
        <v>625</v>
      </c>
      <c r="J90" s="33">
        <v>582</v>
      </c>
      <c r="K90" s="22">
        <v>95</v>
      </c>
      <c r="L90" s="11">
        <v>93</v>
      </c>
      <c r="M90" s="11">
        <v>94</v>
      </c>
      <c r="N90" s="11">
        <v>92</v>
      </c>
      <c r="O90" s="15">
        <v>7</v>
      </c>
      <c r="P90" s="11">
        <v>6</v>
      </c>
      <c r="Q90" s="11">
        <v>6</v>
      </c>
      <c r="R90" s="11">
        <v>6</v>
      </c>
    </row>
    <row r="91" spans="1:18" ht="14.25">
      <c r="A91" s="6" t="s">
        <v>143</v>
      </c>
      <c r="B91" s="7" t="s">
        <v>258</v>
      </c>
      <c r="C91" s="11">
        <f t="shared" si="15"/>
        <v>16851.421440000002</v>
      </c>
      <c r="D91" s="11">
        <f t="shared" si="15"/>
        <v>16717.68</v>
      </c>
      <c r="E91" s="11">
        <v>16585</v>
      </c>
      <c r="F91" s="24">
        <v>14663</v>
      </c>
      <c r="G91" s="33">
        <v>812</v>
      </c>
      <c r="H91" s="33">
        <v>796</v>
      </c>
      <c r="I91" s="33">
        <v>789</v>
      </c>
      <c r="J91" s="33">
        <v>738</v>
      </c>
      <c r="K91" s="22">
        <v>89</v>
      </c>
      <c r="L91" s="11">
        <v>88</v>
      </c>
      <c r="M91" s="11">
        <v>87</v>
      </c>
      <c r="N91" s="11">
        <v>71</v>
      </c>
      <c r="O91" s="15">
        <v>10</v>
      </c>
      <c r="P91" s="11">
        <v>11</v>
      </c>
      <c r="Q91" s="11">
        <v>11</v>
      </c>
      <c r="R91" s="11">
        <v>11</v>
      </c>
    </row>
    <row r="92" spans="1:18" ht="14.25">
      <c r="A92" s="6" t="s">
        <v>144</v>
      </c>
      <c r="B92" s="7" t="s">
        <v>258</v>
      </c>
      <c r="C92" s="11">
        <f t="shared" si="15"/>
        <v>318.028032</v>
      </c>
      <c r="D92" s="11">
        <f t="shared" si="15"/>
        <v>315.504</v>
      </c>
      <c r="E92" s="11">
        <v>313</v>
      </c>
      <c r="F92" s="24">
        <v>308</v>
      </c>
      <c r="G92" s="33">
        <v>7</v>
      </c>
      <c r="H92" s="33">
        <v>4</v>
      </c>
      <c r="I92" s="33">
        <v>4</v>
      </c>
      <c r="J92" s="33">
        <v>4</v>
      </c>
      <c r="K92" s="22">
        <v>1</v>
      </c>
      <c r="L92" s="11">
        <v>0</v>
      </c>
      <c r="M92" s="11">
        <v>0</v>
      </c>
      <c r="N92" s="11">
        <v>0</v>
      </c>
      <c r="O92" s="15">
        <v>0</v>
      </c>
      <c r="P92" s="11">
        <v>0</v>
      </c>
      <c r="Q92" s="11">
        <v>0</v>
      </c>
      <c r="R92" s="11">
        <v>0</v>
      </c>
    </row>
    <row r="93" spans="1:18" ht="14.25">
      <c r="A93" s="6" t="s">
        <v>145</v>
      </c>
      <c r="B93" s="7" t="s">
        <v>258</v>
      </c>
      <c r="C93" s="11">
        <f t="shared" si="15"/>
        <v>7989.311232000001</v>
      </c>
      <c r="D93" s="11">
        <f t="shared" si="15"/>
        <v>7925.904</v>
      </c>
      <c r="E93" s="11">
        <v>7863</v>
      </c>
      <c r="F93" s="24">
        <v>7462</v>
      </c>
      <c r="G93" s="33">
        <v>266</v>
      </c>
      <c r="H93" s="33">
        <v>259</v>
      </c>
      <c r="I93" s="33">
        <v>256</v>
      </c>
      <c r="J93" s="33">
        <v>240</v>
      </c>
      <c r="K93" s="22">
        <v>35</v>
      </c>
      <c r="L93" s="11">
        <v>34</v>
      </c>
      <c r="M93" s="11">
        <v>33</v>
      </c>
      <c r="N93" s="11">
        <v>31</v>
      </c>
      <c r="O93" s="15">
        <v>1</v>
      </c>
      <c r="P93" s="11">
        <v>1</v>
      </c>
      <c r="Q93" s="11">
        <v>1</v>
      </c>
      <c r="R93" s="11">
        <v>0</v>
      </c>
    </row>
    <row r="94" spans="1:18" ht="25.5">
      <c r="A94" s="6" t="s">
        <v>146</v>
      </c>
      <c r="B94" s="7" t="s">
        <v>258</v>
      </c>
      <c r="C94" s="11">
        <f t="shared" si="15"/>
        <v>2000.630016</v>
      </c>
      <c r="D94" s="11">
        <f t="shared" si="15"/>
        <v>1984.752</v>
      </c>
      <c r="E94" s="11">
        <v>1969</v>
      </c>
      <c r="F94" s="24">
        <v>2108</v>
      </c>
      <c r="G94" s="33">
        <v>241</v>
      </c>
      <c r="H94" s="33">
        <v>237</v>
      </c>
      <c r="I94" s="33">
        <v>237</v>
      </c>
      <c r="J94" s="33">
        <v>226</v>
      </c>
      <c r="K94" s="22">
        <v>25</v>
      </c>
      <c r="L94" s="11">
        <v>25</v>
      </c>
      <c r="M94" s="11">
        <v>25</v>
      </c>
      <c r="N94" s="11">
        <v>26</v>
      </c>
      <c r="O94" s="15">
        <v>13</v>
      </c>
      <c r="P94" s="11">
        <v>13</v>
      </c>
      <c r="Q94" s="11">
        <v>13</v>
      </c>
      <c r="R94" s="11">
        <v>14</v>
      </c>
    </row>
    <row r="95" spans="1:18" ht="14.25">
      <c r="A95" s="6" t="s">
        <v>147</v>
      </c>
      <c r="B95" s="7" t="s">
        <v>258</v>
      </c>
      <c r="C95" s="11">
        <f t="shared" si="15"/>
        <v>1178.63424</v>
      </c>
      <c r="D95" s="11">
        <f t="shared" si="15"/>
        <v>1169.28</v>
      </c>
      <c r="E95" s="11">
        <v>1160</v>
      </c>
      <c r="F95" s="24">
        <v>1128</v>
      </c>
      <c r="G95" s="33">
        <v>84</v>
      </c>
      <c r="H95" s="33">
        <v>81</v>
      </c>
      <c r="I95" s="33">
        <v>77</v>
      </c>
      <c r="J95" s="33">
        <v>70</v>
      </c>
      <c r="K95" s="22">
        <v>15</v>
      </c>
      <c r="L95" s="11">
        <v>15</v>
      </c>
      <c r="M95" s="11">
        <v>14</v>
      </c>
      <c r="N95" s="11">
        <v>14</v>
      </c>
      <c r="O95" s="15">
        <v>1</v>
      </c>
      <c r="P95" s="11">
        <v>1</v>
      </c>
      <c r="Q95" s="11">
        <v>1</v>
      </c>
      <c r="R95" s="11">
        <v>1</v>
      </c>
    </row>
    <row r="96" spans="1:18" ht="25.5">
      <c r="A96" s="6" t="s">
        <v>148</v>
      </c>
      <c r="B96" s="7" t="s">
        <v>258</v>
      </c>
      <c r="C96" s="11">
        <f t="shared" si="15"/>
        <v>2715.939072</v>
      </c>
      <c r="D96" s="11">
        <f t="shared" si="15"/>
        <v>2694.384</v>
      </c>
      <c r="E96" s="11">
        <v>2673</v>
      </c>
      <c r="F96" s="24">
        <v>2260</v>
      </c>
      <c r="G96" s="33">
        <v>220</v>
      </c>
      <c r="H96" s="33">
        <v>210</v>
      </c>
      <c r="I96" s="33">
        <v>203</v>
      </c>
      <c r="J96" s="33">
        <v>156</v>
      </c>
      <c r="K96" s="22">
        <v>23</v>
      </c>
      <c r="L96" s="11">
        <v>21</v>
      </c>
      <c r="M96" s="11">
        <v>19</v>
      </c>
      <c r="N96" s="11">
        <v>15</v>
      </c>
      <c r="O96" s="15">
        <v>1</v>
      </c>
      <c r="P96" s="11">
        <v>1</v>
      </c>
      <c r="Q96" s="11">
        <v>1</v>
      </c>
      <c r="R96" s="11">
        <v>0</v>
      </c>
    </row>
    <row r="97" spans="1:18" ht="14.25">
      <c r="A97" s="6" t="s">
        <v>149</v>
      </c>
      <c r="B97" s="7" t="s">
        <v>258</v>
      </c>
      <c r="C97" s="11">
        <f t="shared" si="15"/>
        <v>12925.350144</v>
      </c>
      <c r="D97" s="11">
        <f t="shared" si="15"/>
        <v>12822.768</v>
      </c>
      <c r="E97" s="11">
        <v>12721</v>
      </c>
      <c r="F97" s="24">
        <v>11822</v>
      </c>
      <c r="G97" s="33">
        <v>1044</v>
      </c>
      <c r="H97" s="33">
        <v>1020</v>
      </c>
      <c r="I97" s="33">
        <v>990</v>
      </c>
      <c r="J97" s="33">
        <v>888</v>
      </c>
      <c r="K97" s="22">
        <v>145</v>
      </c>
      <c r="L97" s="11">
        <v>145</v>
      </c>
      <c r="M97" s="11">
        <v>141</v>
      </c>
      <c r="N97" s="11">
        <v>134</v>
      </c>
      <c r="O97" s="15">
        <v>5</v>
      </c>
      <c r="P97" s="11">
        <v>6</v>
      </c>
      <c r="Q97" s="11">
        <v>6</v>
      </c>
      <c r="R97" s="11">
        <v>5</v>
      </c>
    </row>
    <row r="98" spans="1:18" ht="25.5">
      <c r="A98" s="35" t="s">
        <v>215</v>
      </c>
      <c r="B98" s="7" t="s">
        <v>258</v>
      </c>
      <c r="C98" s="11">
        <v>38</v>
      </c>
      <c r="D98" s="11">
        <f t="shared" si="15"/>
        <v>38.304</v>
      </c>
      <c r="E98" s="11">
        <v>38</v>
      </c>
      <c r="F98" s="24">
        <v>36</v>
      </c>
      <c r="G98" s="33" t="s">
        <v>25</v>
      </c>
      <c r="H98" s="33" t="s">
        <v>25</v>
      </c>
      <c r="I98" s="33" t="s">
        <v>25</v>
      </c>
      <c r="J98" s="33" t="s">
        <v>25</v>
      </c>
      <c r="K98" s="22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</row>
    <row r="99" spans="1:18" ht="14.25">
      <c r="A99" s="6" t="s">
        <v>150</v>
      </c>
      <c r="B99" s="7" t="s">
        <v>260</v>
      </c>
      <c r="C99" s="11">
        <v>15.72</v>
      </c>
      <c r="D99" s="11">
        <v>15.72</v>
      </c>
      <c r="E99" s="11">
        <v>15.72</v>
      </c>
      <c r="F99" s="24">
        <v>15.72</v>
      </c>
      <c r="G99" s="34">
        <v>0</v>
      </c>
      <c r="H99" s="34" t="s">
        <v>11</v>
      </c>
      <c r="I99" s="34" t="s">
        <v>3</v>
      </c>
      <c r="J99" s="34" t="s">
        <v>7</v>
      </c>
      <c r="K99" s="22" t="s">
        <v>11</v>
      </c>
      <c r="L99" s="11" t="s">
        <v>12</v>
      </c>
      <c r="M99" s="11" t="s">
        <v>11</v>
      </c>
      <c r="N99" s="11" t="s">
        <v>3</v>
      </c>
      <c r="O99" s="11">
        <v>0</v>
      </c>
      <c r="P99" s="11">
        <v>0</v>
      </c>
      <c r="Q99" s="11">
        <v>0</v>
      </c>
      <c r="R99" s="11">
        <v>0</v>
      </c>
    </row>
    <row r="100" spans="1:18" ht="14.25">
      <c r="A100" s="6" t="s">
        <v>151</v>
      </c>
      <c r="B100" s="7" t="s">
        <v>260</v>
      </c>
      <c r="C100" s="11">
        <v>3</v>
      </c>
      <c r="D100" s="11">
        <v>3</v>
      </c>
      <c r="E100" s="11">
        <v>3</v>
      </c>
      <c r="F100" s="24">
        <v>3</v>
      </c>
      <c r="G100" s="33" t="s">
        <v>25</v>
      </c>
      <c r="H100" s="33" t="s">
        <v>25</v>
      </c>
      <c r="I100" s="33" t="s">
        <v>25</v>
      </c>
      <c r="J100" s="33" t="s">
        <v>25</v>
      </c>
      <c r="K100" s="22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</row>
    <row r="101" spans="1:18" ht="14.25">
      <c r="A101" s="6" t="s">
        <v>152</v>
      </c>
      <c r="B101" s="7" t="s">
        <v>260</v>
      </c>
      <c r="C101" s="11">
        <v>3</v>
      </c>
      <c r="D101" s="11">
        <v>3</v>
      </c>
      <c r="E101" s="11">
        <v>3</v>
      </c>
      <c r="F101" s="24">
        <v>3</v>
      </c>
      <c r="G101" s="33" t="s">
        <v>25</v>
      </c>
      <c r="H101" s="33" t="s">
        <v>25</v>
      </c>
      <c r="I101" s="33" t="s">
        <v>25</v>
      </c>
      <c r="J101" s="33" t="s">
        <v>25</v>
      </c>
      <c r="K101" s="22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</row>
    <row r="102" spans="1:18" ht="14.25">
      <c r="A102" s="6" t="s">
        <v>153</v>
      </c>
      <c r="B102" s="7" t="s">
        <v>260</v>
      </c>
      <c r="C102" s="11">
        <v>8.666</v>
      </c>
      <c r="D102" s="11">
        <v>8.666</v>
      </c>
      <c r="E102" s="11">
        <v>8.666</v>
      </c>
      <c r="F102" s="24">
        <v>8.666</v>
      </c>
      <c r="G102" s="33" t="s">
        <v>25</v>
      </c>
      <c r="H102" s="33" t="s">
        <v>25</v>
      </c>
      <c r="I102" s="33" t="s">
        <v>25</v>
      </c>
      <c r="J102" s="33" t="s">
        <v>25</v>
      </c>
      <c r="K102" s="22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</row>
    <row r="103" spans="1:18" ht="14.25">
      <c r="A103" s="6" t="s">
        <v>155</v>
      </c>
      <c r="B103" s="7" t="s">
        <v>258</v>
      </c>
      <c r="C103" s="15">
        <v>22854</v>
      </c>
      <c r="D103" s="11">
        <v>22786</v>
      </c>
      <c r="E103" s="11">
        <v>22697</v>
      </c>
      <c r="F103" s="24">
        <v>23619</v>
      </c>
      <c r="G103" s="33">
        <v>1478</v>
      </c>
      <c r="H103" s="33">
        <v>1448</v>
      </c>
      <c r="I103" s="33">
        <v>1366</v>
      </c>
      <c r="J103" s="33">
        <v>1409</v>
      </c>
      <c r="K103" s="22">
        <f>L103*1.02</f>
        <v>163.2</v>
      </c>
      <c r="L103" s="11">
        <v>160</v>
      </c>
      <c r="M103" s="11">
        <v>167</v>
      </c>
      <c r="N103" s="11">
        <v>147</v>
      </c>
      <c r="O103" s="15">
        <v>41</v>
      </c>
      <c r="P103" s="11">
        <v>40</v>
      </c>
      <c r="Q103" s="11">
        <v>41</v>
      </c>
      <c r="R103" s="11">
        <v>38</v>
      </c>
    </row>
    <row r="104" spans="1:18" ht="14.25">
      <c r="A104" s="35" t="s">
        <v>156</v>
      </c>
      <c r="B104" s="7" t="s">
        <v>258</v>
      </c>
      <c r="C104" s="15">
        <v>22653</v>
      </c>
      <c r="D104" s="11">
        <v>22585</v>
      </c>
      <c r="E104" s="11">
        <v>22482</v>
      </c>
      <c r="F104" s="24">
        <v>23361</v>
      </c>
      <c r="G104" s="33">
        <v>1465</v>
      </c>
      <c r="H104" s="33">
        <v>1436</v>
      </c>
      <c r="I104" s="33">
        <v>1358</v>
      </c>
      <c r="J104" s="33">
        <v>1397</v>
      </c>
      <c r="K104" s="22">
        <f aca="true" t="shared" si="16" ref="K104:K143">L104*1.02</f>
        <v>163.2</v>
      </c>
      <c r="L104" s="11">
        <v>160</v>
      </c>
      <c r="M104" s="11">
        <v>167</v>
      </c>
      <c r="N104" s="11">
        <v>147</v>
      </c>
      <c r="O104" s="15">
        <v>41</v>
      </c>
      <c r="P104" s="11">
        <v>40</v>
      </c>
      <c r="Q104" s="11">
        <v>41</v>
      </c>
      <c r="R104" s="11">
        <v>38</v>
      </c>
    </row>
    <row r="105" spans="1:18" ht="14.25">
      <c r="A105" s="6" t="s">
        <v>157</v>
      </c>
      <c r="B105" s="7" t="s">
        <v>258</v>
      </c>
      <c r="C105" s="15">
        <v>11664</v>
      </c>
      <c r="D105" s="11">
        <v>11629</v>
      </c>
      <c r="E105" s="11">
        <v>11451</v>
      </c>
      <c r="F105" s="24">
        <v>12163</v>
      </c>
      <c r="G105" s="33">
        <v>761</v>
      </c>
      <c r="H105" s="33">
        <v>745</v>
      </c>
      <c r="I105" s="33">
        <v>699</v>
      </c>
      <c r="J105" s="33">
        <v>723</v>
      </c>
      <c r="K105" s="22">
        <f t="shared" si="16"/>
        <v>85.68</v>
      </c>
      <c r="L105" s="11">
        <v>84</v>
      </c>
      <c r="M105" s="11">
        <v>84</v>
      </c>
      <c r="N105" s="11">
        <v>74</v>
      </c>
      <c r="O105" s="15">
        <v>20</v>
      </c>
      <c r="P105" s="11">
        <v>19</v>
      </c>
      <c r="Q105" s="11">
        <v>18</v>
      </c>
      <c r="R105" s="11">
        <v>18</v>
      </c>
    </row>
    <row r="106" spans="1:18" ht="14.25">
      <c r="A106" s="6" t="s">
        <v>158</v>
      </c>
      <c r="B106" s="7" t="s">
        <v>258</v>
      </c>
      <c r="C106" s="15">
        <v>10989</v>
      </c>
      <c r="D106" s="11">
        <v>10956</v>
      </c>
      <c r="E106" s="11">
        <v>11031</v>
      </c>
      <c r="F106" s="24">
        <v>11198</v>
      </c>
      <c r="G106" s="33">
        <v>706</v>
      </c>
      <c r="H106" s="33">
        <v>691</v>
      </c>
      <c r="I106" s="33">
        <v>659</v>
      </c>
      <c r="J106" s="33">
        <v>674</v>
      </c>
      <c r="K106" s="22">
        <f t="shared" si="16"/>
        <v>77.52</v>
      </c>
      <c r="L106" s="11">
        <v>76</v>
      </c>
      <c r="M106" s="11">
        <v>83</v>
      </c>
      <c r="N106" s="11">
        <v>73</v>
      </c>
      <c r="O106" s="15">
        <v>22</v>
      </c>
      <c r="P106" s="11">
        <v>21</v>
      </c>
      <c r="Q106" s="11">
        <v>23</v>
      </c>
      <c r="R106" s="11">
        <v>20</v>
      </c>
    </row>
    <row r="107" spans="1:18" ht="14.25">
      <c r="A107" s="6" t="s">
        <v>159</v>
      </c>
      <c r="B107" s="7" t="s">
        <v>258</v>
      </c>
      <c r="C107" s="15">
        <v>19822</v>
      </c>
      <c r="D107" s="11">
        <v>19763</v>
      </c>
      <c r="E107" s="11">
        <v>19687</v>
      </c>
      <c r="F107" s="24">
        <v>20495</v>
      </c>
      <c r="G107" s="33">
        <v>1328</v>
      </c>
      <c r="H107" s="33">
        <v>1300</v>
      </c>
      <c r="I107" s="33">
        <v>1238</v>
      </c>
      <c r="J107" s="33">
        <v>1292</v>
      </c>
      <c r="K107" s="22">
        <f t="shared" si="16"/>
        <v>149.94</v>
      </c>
      <c r="L107" s="11">
        <v>147</v>
      </c>
      <c r="M107" s="11">
        <v>160</v>
      </c>
      <c r="N107" s="11">
        <v>136</v>
      </c>
      <c r="O107" s="15">
        <v>33</v>
      </c>
      <c r="P107" s="11">
        <v>32</v>
      </c>
      <c r="Q107" s="11">
        <v>32</v>
      </c>
      <c r="R107" s="11">
        <v>33</v>
      </c>
    </row>
    <row r="108" spans="1:18" ht="14.25">
      <c r="A108" s="6" t="s">
        <v>160</v>
      </c>
      <c r="B108" s="7" t="s">
        <v>258</v>
      </c>
      <c r="C108" s="15">
        <v>2830</v>
      </c>
      <c r="D108" s="11">
        <v>2822</v>
      </c>
      <c r="E108" s="11">
        <v>2795</v>
      </c>
      <c r="F108" s="24">
        <v>2866</v>
      </c>
      <c r="G108" s="33">
        <v>140</v>
      </c>
      <c r="H108" s="33">
        <v>136</v>
      </c>
      <c r="I108" s="33">
        <v>120</v>
      </c>
      <c r="J108" s="33">
        <v>105</v>
      </c>
      <c r="K108" s="22">
        <f t="shared" si="16"/>
        <v>13.26</v>
      </c>
      <c r="L108" s="11">
        <v>13</v>
      </c>
      <c r="M108" s="11">
        <v>7</v>
      </c>
      <c r="N108" s="11">
        <v>11</v>
      </c>
      <c r="O108" s="15">
        <v>9</v>
      </c>
      <c r="P108" s="11">
        <v>8</v>
      </c>
      <c r="Q108" s="11">
        <v>9</v>
      </c>
      <c r="R108" s="11">
        <v>5</v>
      </c>
    </row>
    <row r="109" spans="1:18" ht="25.5">
      <c r="A109" s="6" t="s">
        <v>154</v>
      </c>
      <c r="B109" s="7" t="s">
        <v>258</v>
      </c>
      <c r="C109" s="15">
        <v>22441</v>
      </c>
      <c r="D109" s="11">
        <v>22374</v>
      </c>
      <c r="E109" s="11">
        <v>22228</v>
      </c>
      <c r="F109" s="24">
        <v>23061</v>
      </c>
      <c r="G109" s="33">
        <v>1456</v>
      </c>
      <c r="H109" s="33">
        <v>1427</v>
      </c>
      <c r="I109" s="33">
        <v>1347</v>
      </c>
      <c r="J109" s="33">
        <v>1389</v>
      </c>
      <c r="K109" s="22">
        <f t="shared" si="16"/>
        <v>163.2</v>
      </c>
      <c r="L109" s="11">
        <v>160</v>
      </c>
      <c r="M109" s="11">
        <v>165</v>
      </c>
      <c r="N109" s="11">
        <v>146</v>
      </c>
      <c r="O109" s="15">
        <v>41</v>
      </c>
      <c r="P109" s="11">
        <v>40</v>
      </c>
      <c r="Q109" s="11">
        <v>39</v>
      </c>
      <c r="R109" s="11">
        <v>36</v>
      </c>
    </row>
    <row r="110" spans="1:18" ht="25.5">
      <c r="A110" s="6" t="s">
        <v>161</v>
      </c>
      <c r="B110" s="7" t="s">
        <v>258</v>
      </c>
      <c r="C110" s="15">
        <v>40</v>
      </c>
      <c r="D110" s="11">
        <v>40</v>
      </c>
      <c r="E110" s="11">
        <v>48</v>
      </c>
      <c r="F110" s="24">
        <v>66</v>
      </c>
      <c r="G110" s="33">
        <v>5</v>
      </c>
      <c r="H110" s="33">
        <v>5</v>
      </c>
      <c r="I110" s="33">
        <v>7</v>
      </c>
      <c r="J110" s="33">
        <v>4</v>
      </c>
      <c r="K110" s="22">
        <f t="shared" si="16"/>
        <v>0</v>
      </c>
      <c r="L110" s="11">
        <v>0</v>
      </c>
      <c r="M110" s="11">
        <v>0</v>
      </c>
      <c r="N110" s="11">
        <v>0</v>
      </c>
      <c r="O110" s="15">
        <f>P110*1.02</f>
        <v>0</v>
      </c>
      <c r="P110" s="11">
        <v>0</v>
      </c>
      <c r="Q110" s="11">
        <v>2</v>
      </c>
      <c r="R110" s="11">
        <v>1</v>
      </c>
    </row>
    <row r="111" spans="1:18" ht="25.5">
      <c r="A111" s="6" t="s">
        <v>162</v>
      </c>
      <c r="B111" s="7" t="s">
        <v>258</v>
      </c>
      <c r="C111" s="15">
        <v>172</v>
      </c>
      <c r="D111" s="11">
        <v>171</v>
      </c>
      <c r="E111" s="11">
        <v>206</v>
      </c>
      <c r="F111" s="24">
        <v>234</v>
      </c>
      <c r="G111" s="33">
        <v>4</v>
      </c>
      <c r="H111" s="33">
        <v>4</v>
      </c>
      <c r="I111" s="33">
        <v>4</v>
      </c>
      <c r="J111" s="33">
        <v>4</v>
      </c>
      <c r="K111" s="22">
        <f t="shared" si="16"/>
        <v>0</v>
      </c>
      <c r="L111" s="11">
        <v>0</v>
      </c>
      <c r="M111" s="11">
        <v>2</v>
      </c>
      <c r="N111" s="11">
        <v>1</v>
      </c>
      <c r="O111" s="15">
        <f>P111*1.02</f>
        <v>0</v>
      </c>
      <c r="P111" s="11">
        <v>0</v>
      </c>
      <c r="Q111" s="11">
        <v>0</v>
      </c>
      <c r="R111" s="11">
        <v>1</v>
      </c>
    </row>
    <row r="112" spans="1:18" ht="25.5">
      <c r="A112" s="35" t="s">
        <v>206</v>
      </c>
      <c r="B112" s="7" t="s">
        <v>258</v>
      </c>
      <c r="C112" s="15">
        <v>1761</v>
      </c>
      <c r="D112" s="11">
        <v>1756</v>
      </c>
      <c r="E112" s="11">
        <v>1857</v>
      </c>
      <c r="F112" s="24">
        <v>2114</v>
      </c>
      <c r="G112" s="33">
        <v>106</v>
      </c>
      <c r="H112" s="33">
        <v>104</v>
      </c>
      <c r="I112" s="33">
        <v>90</v>
      </c>
      <c r="J112" s="33">
        <v>113</v>
      </c>
      <c r="K112" s="22">
        <f t="shared" si="16"/>
        <v>5.1</v>
      </c>
      <c r="L112" s="11">
        <v>5</v>
      </c>
      <c r="M112" s="11">
        <v>3</v>
      </c>
      <c r="N112" s="11">
        <v>9</v>
      </c>
      <c r="O112" s="15">
        <v>3</v>
      </c>
      <c r="P112" s="11">
        <v>3</v>
      </c>
      <c r="Q112" s="11">
        <v>2</v>
      </c>
      <c r="R112" s="11">
        <v>5</v>
      </c>
    </row>
    <row r="113" spans="1:18" ht="25.5">
      <c r="A113" s="6" t="s">
        <v>163</v>
      </c>
      <c r="B113" s="7" t="s">
        <v>258</v>
      </c>
      <c r="C113" s="15">
        <v>429</v>
      </c>
      <c r="D113" s="11">
        <v>428</v>
      </c>
      <c r="E113" s="11">
        <v>429</v>
      </c>
      <c r="F113" s="24">
        <v>476</v>
      </c>
      <c r="G113" s="33">
        <v>25</v>
      </c>
      <c r="H113" s="33">
        <v>24</v>
      </c>
      <c r="I113" s="33">
        <v>30</v>
      </c>
      <c r="J113" s="33">
        <v>25</v>
      </c>
      <c r="K113" s="22">
        <f t="shared" si="16"/>
        <v>1.02</v>
      </c>
      <c r="L113" s="11">
        <v>1</v>
      </c>
      <c r="M113" s="11">
        <v>3</v>
      </c>
      <c r="N113" s="11">
        <v>3</v>
      </c>
      <c r="O113" s="15">
        <v>5</v>
      </c>
      <c r="P113" s="11">
        <v>4</v>
      </c>
      <c r="Q113" s="11">
        <v>3</v>
      </c>
      <c r="R113" s="11">
        <v>0</v>
      </c>
    </row>
    <row r="114" spans="1:18" ht="38.25">
      <c r="A114" s="6" t="s">
        <v>164</v>
      </c>
      <c r="B114" s="7" t="s">
        <v>258</v>
      </c>
      <c r="C114" s="15">
        <v>8285</v>
      </c>
      <c r="D114" s="11">
        <v>8260</v>
      </c>
      <c r="E114" s="11">
        <v>8500</v>
      </c>
      <c r="F114" s="24">
        <v>8861</v>
      </c>
      <c r="G114" s="33">
        <v>264</v>
      </c>
      <c r="H114" s="33">
        <v>259</v>
      </c>
      <c r="I114" s="33">
        <v>259</v>
      </c>
      <c r="J114" s="33">
        <v>273</v>
      </c>
      <c r="K114" s="22">
        <f t="shared" si="16"/>
        <v>37.74</v>
      </c>
      <c r="L114" s="11">
        <v>37</v>
      </c>
      <c r="M114" s="11">
        <v>38</v>
      </c>
      <c r="N114" s="11">
        <v>33</v>
      </c>
      <c r="O114" s="15">
        <v>10</v>
      </c>
      <c r="P114" s="11">
        <v>10</v>
      </c>
      <c r="Q114" s="11">
        <v>20</v>
      </c>
      <c r="R114" s="11">
        <v>14</v>
      </c>
    </row>
    <row r="115" spans="1:18" ht="38.25">
      <c r="A115" s="6" t="s">
        <v>165</v>
      </c>
      <c r="B115" s="7" t="s">
        <v>258</v>
      </c>
      <c r="C115" s="15">
        <v>8641</v>
      </c>
      <c r="D115" s="11">
        <v>8615</v>
      </c>
      <c r="E115" s="11">
        <v>8751</v>
      </c>
      <c r="F115" s="24">
        <v>9140</v>
      </c>
      <c r="G115" s="33">
        <v>843</v>
      </c>
      <c r="H115" s="33">
        <v>826</v>
      </c>
      <c r="I115" s="33">
        <v>801</v>
      </c>
      <c r="J115" s="33">
        <v>822</v>
      </c>
      <c r="K115" s="22">
        <f t="shared" si="16"/>
        <v>91.8</v>
      </c>
      <c r="L115" s="11">
        <v>90</v>
      </c>
      <c r="M115" s="11">
        <v>90</v>
      </c>
      <c r="N115" s="11">
        <v>81</v>
      </c>
      <c r="O115" s="15">
        <v>22</v>
      </c>
      <c r="P115" s="11">
        <v>21</v>
      </c>
      <c r="Q115" s="11">
        <v>15</v>
      </c>
      <c r="R115" s="11">
        <v>19</v>
      </c>
    </row>
    <row r="116" spans="1:18" ht="38.25">
      <c r="A116" s="35" t="s">
        <v>279</v>
      </c>
      <c r="B116" s="7" t="s">
        <v>258</v>
      </c>
      <c r="C116" s="15">
        <v>322</v>
      </c>
      <c r="D116" s="11">
        <v>324</v>
      </c>
      <c r="E116" s="11">
        <v>366</v>
      </c>
      <c r="F116" s="24">
        <v>376</v>
      </c>
      <c r="G116" s="33">
        <v>10</v>
      </c>
      <c r="H116" s="33">
        <v>10</v>
      </c>
      <c r="I116" s="33">
        <v>16</v>
      </c>
      <c r="J116" s="33">
        <v>22</v>
      </c>
      <c r="K116" s="22">
        <f t="shared" si="16"/>
        <v>2.04</v>
      </c>
      <c r="L116" s="11">
        <v>2</v>
      </c>
      <c r="M116" s="11">
        <v>6</v>
      </c>
      <c r="N116" s="11">
        <v>2</v>
      </c>
      <c r="O116" s="15">
        <f>P116*1.02</f>
        <v>0</v>
      </c>
      <c r="P116" s="11">
        <v>0</v>
      </c>
      <c r="Q116" s="11">
        <v>0</v>
      </c>
      <c r="R116" s="11">
        <v>0</v>
      </c>
    </row>
    <row r="117" spans="1:18" ht="25.5">
      <c r="A117" s="35" t="s">
        <v>166</v>
      </c>
      <c r="B117" s="7" t="s">
        <v>258</v>
      </c>
      <c r="C117" s="15">
        <v>2942</v>
      </c>
      <c r="D117" s="11">
        <v>2933</v>
      </c>
      <c r="E117" s="11">
        <v>2419</v>
      </c>
      <c r="F117" s="24">
        <v>2248</v>
      </c>
      <c r="G117" s="33">
        <v>192</v>
      </c>
      <c r="H117" s="33">
        <v>187</v>
      </c>
      <c r="I117" s="33">
        <v>155</v>
      </c>
      <c r="J117" s="33">
        <v>137</v>
      </c>
      <c r="K117" s="22">
        <f t="shared" si="16"/>
        <v>21.42</v>
      </c>
      <c r="L117" s="11">
        <v>21</v>
      </c>
      <c r="M117" s="11">
        <v>25</v>
      </c>
      <c r="N117" s="11">
        <v>19</v>
      </c>
      <c r="O117" s="15">
        <v>2</v>
      </c>
      <c r="P117" s="11">
        <v>2</v>
      </c>
      <c r="Q117" s="11">
        <v>1</v>
      </c>
      <c r="R117" s="11">
        <v>0</v>
      </c>
    </row>
    <row r="118" spans="1:18" ht="38.25">
      <c r="A118" s="35" t="s">
        <v>167</v>
      </c>
      <c r="B118" s="7" t="s">
        <v>258</v>
      </c>
      <c r="C118" s="15">
        <v>29</v>
      </c>
      <c r="D118" s="11">
        <v>29</v>
      </c>
      <c r="E118" s="11">
        <v>31</v>
      </c>
      <c r="F118" s="24">
        <v>20</v>
      </c>
      <c r="G118" s="33">
        <v>0</v>
      </c>
      <c r="H118" s="33">
        <v>0</v>
      </c>
      <c r="I118" s="33">
        <v>0</v>
      </c>
      <c r="J118" s="33">
        <v>1</v>
      </c>
      <c r="K118" s="22">
        <f t="shared" si="16"/>
        <v>0</v>
      </c>
      <c r="L118" s="11">
        <v>0</v>
      </c>
      <c r="M118" s="11">
        <v>0</v>
      </c>
      <c r="N118" s="11">
        <v>1</v>
      </c>
      <c r="O118" s="15">
        <f>P118*1.02</f>
        <v>0</v>
      </c>
      <c r="P118" s="11">
        <v>0</v>
      </c>
      <c r="Q118" s="11">
        <v>0</v>
      </c>
      <c r="R118" s="11">
        <v>0</v>
      </c>
    </row>
    <row r="119" spans="1:18" ht="25.5">
      <c r="A119" s="35" t="s">
        <v>280</v>
      </c>
      <c r="B119" s="7" t="s">
        <v>258</v>
      </c>
      <c r="C119" s="15">
        <v>7</v>
      </c>
      <c r="D119" s="11">
        <v>7</v>
      </c>
      <c r="E119" s="11">
        <v>4</v>
      </c>
      <c r="F119" s="24">
        <v>5</v>
      </c>
      <c r="G119" s="33">
        <v>0</v>
      </c>
      <c r="H119" s="33">
        <v>0</v>
      </c>
      <c r="I119" s="33">
        <v>0</v>
      </c>
      <c r="J119" s="33">
        <v>1</v>
      </c>
      <c r="K119" s="22">
        <f t="shared" si="16"/>
        <v>0</v>
      </c>
      <c r="L119" s="11">
        <v>0</v>
      </c>
      <c r="M119" s="11">
        <v>0</v>
      </c>
      <c r="N119" s="11">
        <v>0</v>
      </c>
      <c r="O119" s="15">
        <f>P119*1.02</f>
        <v>0</v>
      </c>
      <c r="P119" s="11">
        <v>0</v>
      </c>
      <c r="Q119" s="11">
        <v>0</v>
      </c>
      <c r="R119" s="11">
        <v>0</v>
      </c>
    </row>
    <row r="120" spans="1:18" ht="38.25">
      <c r="A120" s="6" t="s">
        <v>168</v>
      </c>
      <c r="B120" s="7" t="s">
        <v>258</v>
      </c>
      <c r="C120" s="15">
        <v>260</v>
      </c>
      <c r="D120" s="11">
        <v>259</v>
      </c>
      <c r="E120" s="11">
        <v>160</v>
      </c>
      <c r="F120" s="24">
        <v>146</v>
      </c>
      <c r="G120" s="33">
        <v>26</v>
      </c>
      <c r="H120" s="33">
        <v>26</v>
      </c>
      <c r="I120" s="33">
        <v>7</v>
      </c>
      <c r="J120" s="33">
        <v>4</v>
      </c>
      <c r="K120" s="22">
        <f t="shared" si="16"/>
        <v>4.08</v>
      </c>
      <c r="L120" s="11">
        <v>4</v>
      </c>
      <c r="M120" s="11">
        <v>2</v>
      </c>
      <c r="N120" s="11">
        <v>0</v>
      </c>
      <c r="O120" s="15">
        <f>P120*1.02</f>
        <v>0</v>
      </c>
      <c r="P120" s="11">
        <v>0</v>
      </c>
      <c r="Q120" s="11">
        <v>0</v>
      </c>
      <c r="R120" s="11">
        <v>0</v>
      </c>
    </row>
    <row r="121" spans="1:18" ht="14.25">
      <c r="A121" s="6" t="s">
        <v>169</v>
      </c>
      <c r="B121" s="7" t="s">
        <v>258</v>
      </c>
      <c r="C121" s="15">
        <v>18686</v>
      </c>
      <c r="D121" s="11">
        <v>18630</v>
      </c>
      <c r="E121" s="11">
        <v>18406</v>
      </c>
      <c r="F121" s="24">
        <v>17944</v>
      </c>
      <c r="G121" s="33">
        <v>1692</v>
      </c>
      <c r="H121" s="33">
        <v>1658</v>
      </c>
      <c r="I121" s="33">
        <v>1600</v>
      </c>
      <c r="J121" s="33">
        <v>1387</v>
      </c>
      <c r="K121" s="22">
        <f t="shared" si="16"/>
        <v>223.38</v>
      </c>
      <c r="L121" s="11">
        <v>219</v>
      </c>
      <c r="M121" s="11">
        <v>168</v>
      </c>
      <c r="N121" s="11">
        <v>197</v>
      </c>
      <c r="O121" s="15">
        <v>66</v>
      </c>
      <c r="P121" s="11">
        <v>65</v>
      </c>
      <c r="Q121" s="11">
        <v>50</v>
      </c>
      <c r="R121" s="11">
        <v>62</v>
      </c>
    </row>
    <row r="122" spans="1:18" ht="14.25">
      <c r="A122" s="6" t="s">
        <v>170</v>
      </c>
      <c r="B122" s="7" t="s">
        <v>258</v>
      </c>
      <c r="C122" s="15">
        <f>D122*1.003</f>
        <v>10029.999999999998</v>
      </c>
      <c r="D122" s="12">
        <v>10000</v>
      </c>
      <c r="E122" s="12">
        <v>9815</v>
      </c>
      <c r="F122" s="30">
        <v>9650</v>
      </c>
      <c r="G122" s="33">
        <v>922</v>
      </c>
      <c r="H122" s="33">
        <v>902</v>
      </c>
      <c r="I122" s="33">
        <v>899</v>
      </c>
      <c r="J122" s="33">
        <v>729</v>
      </c>
      <c r="K122" s="22">
        <f t="shared" si="16"/>
        <v>137.7</v>
      </c>
      <c r="L122" s="12">
        <v>135</v>
      </c>
      <c r="M122" s="12">
        <v>84</v>
      </c>
      <c r="N122" s="12">
        <v>101</v>
      </c>
      <c r="O122" s="15">
        <v>35</v>
      </c>
      <c r="P122" s="12">
        <v>34</v>
      </c>
      <c r="Q122" s="12">
        <v>26</v>
      </c>
      <c r="R122" s="12">
        <v>24</v>
      </c>
    </row>
    <row r="123" spans="1:18" ht="14.25">
      <c r="A123" s="6" t="s">
        <v>171</v>
      </c>
      <c r="B123" s="7" t="s">
        <v>258</v>
      </c>
      <c r="C123" s="15">
        <v>261</v>
      </c>
      <c r="D123" s="12">
        <v>260</v>
      </c>
      <c r="E123" s="12">
        <v>287</v>
      </c>
      <c r="F123" s="30">
        <v>308</v>
      </c>
      <c r="G123" s="33">
        <v>14</v>
      </c>
      <c r="H123" s="33">
        <v>14</v>
      </c>
      <c r="I123" s="33">
        <v>15</v>
      </c>
      <c r="J123" s="33">
        <v>17</v>
      </c>
      <c r="K123" s="22">
        <f t="shared" si="16"/>
        <v>1.02</v>
      </c>
      <c r="L123" s="12">
        <v>1</v>
      </c>
      <c r="M123" s="12">
        <v>3</v>
      </c>
      <c r="N123" s="12">
        <v>2</v>
      </c>
      <c r="O123" s="15">
        <v>1</v>
      </c>
      <c r="P123" s="12">
        <v>1</v>
      </c>
      <c r="Q123" s="12">
        <v>1</v>
      </c>
      <c r="R123" s="12">
        <v>1</v>
      </c>
    </row>
    <row r="124" spans="1:18" ht="14.25">
      <c r="A124" s="6" t="s">
        <v>172</v>
      </c>
      <c r="B124" s="7" t="s">
        <v>258</v>
      </c>
      <c r="C124" s="15">
        <v>150</v>
      </c>
      <c r="D124" s="11">
        <v>149</v>
      </c>
      <c r="E124" s="11">
        <v>156</v>
      </c>
      <c r="F124" s="24">
        <v>169</v>
      </c>
      <c r="G124" s="33">
        <v>7</v>
      </c>
      <c r="H124" s="33">
        <v>7</v>
      </c>
      <c r="I124" s="33">
        <v>11</v>
      </c>
      <c r="J124" s="33">
        <v>9</v>
      </c>
      <c r="K124" s="22">
        <f t="shared" si="16"/>
        <v>1.02</v>
      </c>
      <c r="L124" s="11">
        <v>1</v>
      </c>
      <c r="M124" s="11">
        <v>2</v>
      </c>
      <c r="N124" s="11">
        <v>2</v>
      </c>
      <c r="O124" s="15">
        <f>P124*1.02</f>
        <v>0</v>
      </c>
      <c r="P124" s="11">
        <v>0</v>
      </c>
      <c r="Q124" s="11">
        <v>0</v>
      </c>
      <c r="R124" s="11">
        <v>0</v>
      </c>
    </row>
    <row r="125" spans="1:18" ht="25.5">
      <c r="A125" s="6" t="s">
        <v>173</v>
      </c>
      <c r="B125" s="7" t="s">
        <v>258</v>
      </c>
      <c r="C125" s="15">
        <v>247</v>
      </c>
      <c r="D125" s="11">
        <v>17178</v>
      </c>
      <c r="E125" s="11">
        <v>16884</v>
      </c>
      <c r="F125" s="24">
        <v>16384</v>
      </c>
      <c r="G125" s="33">
        <v>1520</v>
      </c>
      <c r="H125" s="33">
        <v>1489</v>
      </c>
      <c r="I125" s="33">
        <v>1442</v>
      </c>
      <c r="J125" s="33">
        <v>1241</v>
      </c>
      <c r="K125" s="22">
        <f t="shared" si="16"/>
        <v>198.9</v>
      </c>
      <c r="L125" s="11">
        <v>195</v>
      </c>
      <c r="M125" s="11">
        <v>156</v>
      </c>
      <c r="N125" s="11">
        <v>182</v>
      </c>
      <c r="O125" s="15">
        <v>65</v>
      </c>
      <c r="P125" s="11">
        <v>63</v>
      </c>
      <c r="Q125" s="11">
        <v>44</v>
      </c>
      <c r="R125" s="11">
        <v>54</v>
      </c>
    </row>
    <row r="126" spans="1:18" ht="25.5">
      <c r="A126" s="6" t="s">
        <v>174</v>
      </c>
      <c r="B126" s="7" t="s">
        <v>258</v>
      </c>
      <c r="C126" s="15">
        <v>247</v>
      </c>
      <c r="D126" s="11">
        <v>246</v>
      </c>
      <c r="E126" s="11">
        <v>259</v>
      </c>
      <c r="F126" s="24">
        <v>290</v>
      </c>
      <c r="G126" s="33">
        <v>13</v>
      </c>
      <c r="H126" s="33">
        <v>13</v>
      </c>
      <c r="I126" s="33">
        <v>13</v>
      </c>
      <c r="J126" s="33">
        <v>17</v>
      </c>
      <c r="K126" s="22">
        <f t="shared" si="16"/>
        <v>1.02</v>
      </c>
      <c r="L126" s="11">
        <v>1</v>
      </c>
      <c r="M126" s="11">
        <v>2</v>
      </c>
      <c r="N126" s="11">
        <v>2</v>
      </c>
      <c r="O126" s="15">
        <v>1</v>
      </c>
      <c r="P126" s="11">
        <v>1</v>
      </c>
      <c r="Q126" s="11">
        <v>0</v>
      </c>
      <c r="R126" s="11">
        <v>1</v>
      </c>
    </row>
    <row r="127" spans="1:18" ht="25.5">
      <c r="A127" s="6" t="s">
        <v>175</v>
      </c>
      <c r="B127" s="7" t="s">
        <v>258</v>
      </c>
      <c r="C127" s="15">
        <v>5113</v>
      </c>
      <c r="D127" s="11">
        <v>5098</v>
      </c>
      <c r="E127" s="11">
        <v>5157</v>
      </c>
      <c r="F127" s="24">
        <v>5056</v>
      </c>
      <c r="G127" s="33">
        <v>386</v>
      </c>
      <c r="H127" s="33">
        <v>377</v>
      </c>
      <c r="I127" s="33">
        <v>376</v>
      </c>
      <c r="J127" s="33">
        <v>326</v>
      </c>
      <c r="K127" s="22">
        <f t="shared" si="16"/>
        <v>42.84</v>
      </c>
      <c r="L127" s="11">
        <v>42</v>
      </c>
      <c r="M127" s="11">
        <v>30</v>
      </c>
      <c r="N127" s="11">
        <v>40</v>
      </c>
      <c r="O127" s="15">
        <v>11</v>
      </c>
      <c r="P127" s="11">
        <v>10</v>
      </c>
      <c r="Q127" s="11">
        <v>9</v>
      </c>
      <c r="R127" s="11">
        <v>11</v>
      </c>
    </row>
    <row r="128" spans="1:18" ht="25.5">
      <c r="A128" s="6" t="s">
        <v>176</v>
      </c>
      <c r="B128" s="7" t="s">
        <v>258</v>
      </c>
      <c r="C128" s="15">
        <f>D128*1.003</f>
        <v>1.4041999999999997</v>
      </c>
      <c r="D128" s="12">
        <v>1.4</v>
      </c>
      <c r="E128" s="12">
        <v>1.6</v>
      </c>
      <c r="F128" s="30">
        <v>1.7</v>
      </c>
      <c r="G128" s="33">
        <v>7</v>
      </c>
      <c r="H128" s="33">
        <v>7</v>
      </c>
      <c r="I128" s="33">
        <v>9</v>
      </c>
      <c r="J128" s="33">
        <v>10</v>
      </c>
      <c r="K128" s="22">
        <f t="shared" si="16"/>
        <v>0.51</v>
      </c>
      <c r="L128" s="12">
        <v>0.5</v>
      </c>
      <c r="M128" s="12">
        <v>1.8</v>
      </c>
      <c r="N128" s="12">
        <v>1</v>
      </c>
      <c r="O128" s="15">
        <f aca="true" t="shared" si="17" ref="O128:O135">P128*1.02</f>
        <v>1.53</v>
      </c>
      <c r="P128" s="12">
        <v>1.5</v>
      </c>
      <c r="Q128" s="12">
        <v>2</v>
      </c>
      <c r="R128" s="12">
        <v>1.6</v>
      </c>
    </row>
    <row r="129" spans="1:18" ht="38.25">
      <c r="A129" s="6" t="s">
        <v>177</v>
      </c>
      <c r="B129" s="7" t="s">
        <v>258</v>
      </c>
      <c r="C129" s="15">
        <f>D129*1.003</f>
        <v>92.47659999999999</v>
      </c>
      <c r="D129" s="12">
        <v>92.2</v>
      </c>
      <c r="E129" s="12">
        <v>91.7</v>
      </c>
      <c r="F129" s="30">
        <v>91.3</v>
      </c>
      <c r="G129" s="33">
        <v>823</v>
      </c>
      <c r="H129" s="33">
        <v>807</v>
      </c>
      <c r="I129" s="33">
        <v>810</v>
      </c>
      <c r="J129" s="33">
        <v>798</v>
      </c>
      <c r="K129" s="22">
        <f t="shared" si="16"/>
        <v>90.78</v>
      </c>
      <c r="L129" s="12">
        <v>89</v>
      </c>
      <c r="M129" s="12">
        <v>92.9</v>
      </c>
      <c r="N129" s="12">
        <v>92.4</v>
      </c>
      <c r="O129" s="15">
        <f t="shared" si="17"/>
        <v>98.83800000000001</v>
      </c>
      <c r="P129" s="12">
        <v>96.9</v>
      </c>
      <c r="Q129" s="12">
        <v>88</v>
      </c>
      <c r="R129" s="12">
        <v>87.1</v>
      </c>
    </row>
    <row r="130" spans="1:18" ht="38.25">
      <c r="A130" s="6" t="s">
        <v>178</v>
      </c>
      <c r="B130" s="7" t="s">
        <v>258</v>
      </c>
      <c r="C130" s="15">
        <f>D130*1.003</f>
        <v>94.88379999999998</v>
      </c>
      <c r="D130" s="12">
        <v>94.6</v>
      </c>
      <c r="E130" s="12">
        <v>90.2</v>
      </c>
      <c r="F130" s="30">
        <v>94.2</v>
      </c>
      <c r="G130" s="33">
        <v>663</v>
      </c>
      <c r="H130" s="33">
        <v>650</v>
      </c>
      <c r="I130" s="33">
        <v>467</v>
      </c>
      <c r="J130" s="33">
        <v>700</v>
      </c>
      <c r="K130" s="22">
        <f t="shared" si="16"/>
        <v>102</v>
      </c>
      <c r="L130" s="12">
        <v>100</v>
      </c>
      <c r="M130" s="12">
        <v>66.7</v>
      </c>
      <c r="N130" s="12">
        <v>100</v>
      </c>
      <c r="O130" s="15">
        <f t="shared" si="17"/>
        <v>102</v>
      </c>
      <c r="P130" s="12">
        <v>100</v>
      </c>
      <c r="Q130" s="12">
        <v>0</v>
      </c>
      <c r="R130" s="12">
        <v>100</v>
      </c>
    </row>
    <row r="131" spans="1:18" ht="38.25">
      <c r="A131" s="6" t="s">
        <v>179</v>
      </c>
      <c r="B131" s="7" t="s">
        <v>258</v>
      </c>
      <c r="C131" s="15">
        <f>D131*1.003</f>
        <v>27.482199999999995</v>
      </c>
      <c r="D131" s="12">
        <v>27.4</v>
      </c>
      <c r="E131" s="12">
        <v>28</v>
      </c>
      <c r="F131" s="30">
        <v>28.2</v>
      </c>
      <c r="G131" s="33">
        <v>196</v>
      </c>
      <c r="H131" s="33">
        <v>193</v>
      </c>
      <c r="I131" s="33">
        <v>196</v>
      </c>
      <c r="J131" s="33">
        <v>200</v>
      </c>
      <c r="K131" s="22">
        <f t="shared" si="16"/>
        <v>19.584</v>
      </c>
      <c r="L131" s="12">
        <v>19.2</v>
      </c>
      <c r="M131" s="12">
        <v>17.9</v>
      </c>
      <c r="N131" s="12">
        <v>20.3</v>
      </c>
      <c r="O131" s="15">
        <f t="shared" si="17"/>
        <v>15.708</v>
      </c>
      <c r="P131" s="12">
        <v>15.4</v>
      </c>
      <c r="Q131" s="12">
        <v>18</v>
      </c>
      <c r="R131" s="12">
        <v>17.7</v>
      </c>
    </row>
    <row r="132" spans="1:18" ht="14.25">
      <c r="A132" s="6" t="s">
        <v>180</v>
      </c>
      <c r="B132" s="7" t="s">
        <v>258</v>
      </c>
      <c r="C132" s="15">
        <v>215</v>
      </c>
      <c r="D132" s="11">
        <v>214</v>
      </c>
      <c r="E132" s="11">
        <v>242</v>
      </c>
      <c r="F132" s="24">
        <v>244</v>
      </c>
      <c r="G132" s="33">
        <v>12</v>
      </c>
      <c r="H132" s="33">
        <v>12</v>
      </c>
      <c r="I132" s="33">
        <v>14</v>
      </c>
      <c r="J132" s="33">
        <v>12</v>
      </c>
      <c r="K132" s="22">
        <f t="shared" si="16"/>
        <v>1.02</v>
      </c>
      <c r="L132" s="11">
        <v>1</v>
      </c>
      <c r="M132" s="11">
        <v>3</v>
      </c>
      <c r="N132" s="11">
        <v>2</v>
      </c>
      <c r="O132" s="15">
        <f t="shared" si="17"/>
        <v>1.02</v>
      </c>
      <c r="P132" s="11">
        <v>1</v>
      </c>
      <c r="Q132" s="11">
        <v>1</v>
      </c>
      <c r="R132" s="11">
        <v>0</v>
      </c>
    </row>
    <row r="133" spans="1:18" ht="25.5">
      <c r="A133" s="6" t="s">
        <v>181</v>
      </c>
      <c r="B133" s="7" t="s">
        <v>258</v>
      </c>
      <c r="C133" s="15">
        <v>46</v>
      </c>
      <c r="D133" s="11">
        <v>46</v>
      </c>
      <c r="E133" s="11">
        <v>45</v>
      </c>
      <c r="F133" s="24">
        <v>64</v>
      </c>
      <c r="G133" s="33">
        <v>2</v>
      </c>
      <c r="H133" s="33">
        <v>2</v>
      </c>
      <c r="I133" s="33">
        <v>1</v>
      </c>
      <c r="J133" s="33">
        <v>5</v>
      </c>
      <c r="K133" s="22">
        <f t="shared" si="16"/>
        <v>0</v>
      </c>
      <c r="L133" s="11">
        <v>0</v>
      </c>
      <c r="M133" s="11">
        <v>0</v>
      </c>
      <c r="N133" s="11">
        <v>0</v>
      </c>
      <c r="O133" s="15">
        <f t="shared" si="17"/>
        <v>0</v>
      </c>
      <c r="P133" s="11">
        <v>0</v>
      </c>
      <c r="Q133" s="11">
        <v>0</v>
      </c>
      <c r="R133" s="11">
        <v>1</v>
      </c>
    </row>
    <row r="134" spans="1:18" ht="14.25">
      <c r="A134" s="6" t="s">
        <v>182</v>
      </c>
      <c r="B134" s="7" t="s">
        <v>258</v>
      </c>
      <c r="C134" s="15">
        <v>31</v>
      </c>
      <c r="D134" s="11">
        <v>31</v>
      </c>
      <c r="E134" s="11">
        <v>36</v>
      </c>
      <c r="F134" s="24">
        <v>38</v>
      </c>
      <c r="G134" s="33">
        <v>0</v>
      </c>
      <c r="H134" s="33">
        <v>0</v>
      </c>
      <c r="I134" s="33">
        <v>1</v>
      </c>
      <c r="J134" s="33">
        <v>3</v>
      </c>
      <c r="K134" s="22">
        <f t="shared" si="16"/>
        <v>0</v>
      </c>
      <c r="L134" s="11">
        <v>0</v>
      </c>
      <c r="M134" s="11">
        <v>0</v>
      </c>
      <c r="N134" s="11">
        <v>0</v>
      </c>
      <c r="O134" s="15">
        <f t="shared" si="17"/>
        <v>0</v>
      </c>
      <c r="P134" s="11">
        <v>0</v>
      </c>
      <c r="Q134" s="11">
        <v>0</v>
      </c>
      <c r="R134" s="11">
        <v>0</v>
      </c>
    </row>
    <row r="135" spans="1:18" ht="14.25">
      <c r="A135" s="6" t="s">
        <v>183</v>
      </c>
      <c r="B135" s="7" t="s">
        <v>258</v>
      </c>
      <c r="C135" s="15">
        <v>41</v>
      </c>
      <c r="D135" s="11">
        <v>41</v>
      </c>
      <c r="E135" s="11">
        <v>46</v>
      </c>
      <c r="F135" s="24">
        <v>62</v>
      </c>
      <c r="G135" s="33">
        <v>4</v>
      </c>
      <c r="H135" s="33">
        <v>4</v>
      </c>
      <c r="I135" s="33">
        <v>2</v>
      </c>
      <c r="J135" s="33">
        <v>8</v>
      </c>
      <c r="K135" s="22">
        <f t="shared" si="16"/>
        <v>1.02</v>
      </c>
      <c r="L135" s="11">
        <v>1</v>
      </c>
      <c r="M135" s="11">
        <v>0</v>
      </c>
      <c r="N135" s="11">
        <v>1</v>
      </c>
      <c r="O135" s="15">
        <f t="shared" si="17"/>
        <v>0</v>
      </c>
      <c r="P135" s="11">
        <v>0</v>
      </c>
      <c r="Q135" s="11">
        <v>0</v>
      </c>
      <c r="R135" s="11">
        <v>0</v>
      </c>
    </row>
    <row r="136" spans="1:18" ht="14.25">
      <c r="A136" s="6" t="s">
        <v>184</v>
      </c>
      <c r="B136" s="7" t="s">
        <v>258</v>
      </c>
      <c r="C136" s="15">
        <v>137</v>
      </c>
      <c r="D136" s="11">
        <v>136</v>
      </c>
      <c r="E136" s="11">
        <v>135</v>
      </c>
      <c r="F136" s="24">
        <v>126</v>
      </c>
      <c r="G136" s="33">
        <v>8</v>
      </c>
      <c r="H136" s="33">
        <v>8</v>
      </c>
      <c r="I136" s="33">
        <v>4</v>
      </c>
      <c r="J136" s="33">
        <v>6</v>
      </c>
      <c r="K136" s="22">
        <f t="shared" si="16"/>
        <v>0</v>
      </c>
      <c r="L136" s="11">
        <v>0</v>
      </c>
      <c r="M136" s="11">
        <v>0</v>
      </c>
      <c r="N136" s="11">
        <v>0</v>
      </c>
      <c r="O136" s="15">
        <v>1</v>
      </c>
      <c r="P136" s="11">
        <v>1</v>
      </c>
      <c r="Q136" s="11">
        <v>0</v>
      </c>
      <c r="R136" s="11">
        <v>0</v>
      </c>
    </row>
    <row r="137" spans="1:18" ht="14.25">
      <c r="A137" s="6" t="s">
        <v>185</v>
      </c>
      <c r="B137" s="7" t="s">
        <v>258</v>
      </c>
      <c r="C137" s="15">
        <v>183</v>
      </c>
      <c r="D137" s="11">
        <v>182</v>
      </c>
      <c r="E137" s="11">
        <v>199</v>
      </c>
      <c r="F137" s="24">
        <v>218</v>
      </c>
      <c r="G137" s="33">
        <v>15</v>
      </c>
      <c r="H137" s="33">
        <v>16</v>
      </c>
      <c r="I137" s="33">
        <v>14</v>
      </c>
      <c r="J137" s="33">
        <v>18</v>
      </c>
      <c r="K137" s="22">
        <f t="shared" si="16"/>
        <v>2.04</v>
      </c>
      <c r="L137" s="11">
        <v>2</v>
      </c>
      <c r="M137" s="11">
        <v>2</v>
      </c>
      <c r="N137" s="11">
        <v>1</v>
      </c>
      <c r="O137" s="15">
        <f>P137*1.02</f>
        <v>0</v>
      </c>
      <c r="P137" s="11">
        <v>0</v>
      </c>
      <c r="Q137" s="11">
        <v>0</v>
      </c>
      <c r="R137" s="11">
        <v>0</v>
      </c>
    </row>
    <row r="138" spans="1:18" ht="14.25">
      <c r="A138" s="6" t="s">
        <v>186</v>
      </c>
      <c r="B138" s="7" t="s">
        <v>258</v>
      </c>
      <c r="C138" s="15">
        <v>441</v>
      </c>
      <c r="D138" s="11">
        <v>440</v>
      </c>
      <c r="E138" s="11">
        <v>407</v>
      </c>
      <c r="F138" s="24">
        <v>477</v>
      </c>
      <c r="G138" s="33">
        <v>41</v>
      </c>
      <c r="H138" s="33">
        <v>40</v>
      </c>
      <c r="I138" s="33">
        <v>47</v>
      </c>
      <c r="J138" s="33">
        <v>32</v>
      </c>
      <c r="K138" s="22">
        <f t="shared" si="16"/>
        <v>6.12</v>
      </c>
      <c r="L138" s="11">
        <v>6</v>
      </c>
      <c r="M138" s="11">
        <v>2</v>
      </c>
      <c r="N138" s="11">
        <v>6</v>
      </c>
      <c r="O138" s="15">
        <v>2</v>
      </c>
      <c r="P138" s="11">
        <v>2</v>
      </c>
      <c r="Q138" s="11">
        <v>0</v>
      </c>
      <c r="R138" s="11">
        <v>1</v>
      </c>
    </row>
    <row r="139" spans="1:18" ht="14.25">
      <c r="A139" s="6" t="s">
        <v>187</v>
      </c>
      <c r="B139" s="7" t="s">
        <v>258</v>
      </c>
      <c r="C139" s="15">
        <v>1456</v>
      </c>
      <c r="D139" s="13">
        <v>1452</v>
      </c>
      <c r="E139" s="13">
        <v>1435</v>
      </c>
      <c r="F139" s="31">
        <v>1325</v>
      </c>
      <c r="G139" s="33">
        <v>147</v>
      </c>
      <c r="H139" s="33">
        <v>142</v>
      </c>
      <c r="I139" s="33">
        <v>144</v>
      </c>
      <c r="J139" s="33">
        <v>115</v>
      </c>
      <c r="K139" s="22">
        <f t="shared" si="16"/>
        <v>15.3</v>
      </c>
      <c r="L139" s="13">
        <v>15</v>
      </c>
      <c r="M139" s="13">
        <v>11</v>
      </c>
      <c r="N139" s="13">
        <v>16</v>
      </c>
      <c r="O139" s="15">
        <v>3</v>
      </c>
      <c r="P139" s="13">
        <v>3</v>
      </c>
      <c r="Q139" s="13">
        <v>2</v>
      </c>
      <c r="R139" s="13">
        <v>4</v>
      </c>
    </row>
    <row r="140" spans="1:18" ht="14.25">
      <c r="A140" s="6" t="s">
        <v>188</v>
      </c>
      <c r="B140" s="7" t="s">
        <v>258</v>
      </c>
      <c r="C140" s="15">
        <v>2546</v>
      </c>
      <c r="D140" s="11">
        <v>2538</v>
      </c>
      <c r="E140" s="11">
        <v>2352</v>
      </c>
      <c r="F140" s="24">
        <v>2458</v>
      </c>
      <c r="G140" s="33">
        <v>230</v>
      </c>
      <c r="H140" s="33">
        <v>224</v>
      </c>
      <c r="I140" s="33">
        <v>210</v>
      </c>
      <c r="J140" s="33">
        <v>184</v>
      </c>
      <c r="K140" s="22">
        <f t="shared" si="16"/>
        <v>24.48</v>
      </c>
      <c r="L140" s="11">
        <v>24</v>
      </c>
      <c r="M140" s="11">
        <v>17</v>
      </c>
      <c r="N140" s="11">
        <v>26</v>
      </c>
      <c r="O140" s="15">
        <v>4</v>
      </c>
      <c r="P140" s="11">
        <v>4</v>
      </c>
      <c r="Q140" s="11">
        <v>2</v>
      </c>
      <c r="R140" s="11">
        <v>6</v>
      </c>
    </row>
    <row r="141" spans="1:18" ht="14.25">
      <c r="A141" s="6" t="s">
        <v>189</v>
      </c>
      <c r="B141" s="7" t="s">
        <v>258</v>
      </c>
      <c r="C141" s="15">
        <v>5002</v>
      </c>
      <c r="D141" s="11">
        <v>4987</v>
      </c>
      <c r="E141" s="11">
        <v>5131</v>
      </c>
      <c r="F141" s="24">
        <v>4942</v>
      </c>
      <c r="G141" s="33">
        <v>453</v>
      </c>
      <c r="H141" s="33">
        <v>444</v>
      </c>
      <c r="I141" s="33">
        <v>413</v>
      </c>
      <c r="J141" s="33">
        <v>341</v>
      </c>
      <c r="K141" s="22">
        <f t="shared" si="16"/>
        <v>55.08</v>
      </c>
      <c r="L141" s="11">
        <v>54</v>
      </c>
      <c r="M141" s="11">
        <v>42</v>
      </c>
      <c r="N141" s="11">
        <v>54</v>
      </c>
      <c r="O141" s="15">
        <v>15</v>
      </c>
      <c r="P141" s="11">
        <v>15</v>
      </c>
      <c r="Q141" s="11">
        <v>15</v>
      </c>
      <c r="R141" s="11">
        <v>16</v>
      </c>
    </row>
    <row r="142" spans="1:18" ht="14.25">
      <c r="A142" s="6" t="s">
        <v>190</v>
      </c>
      <c r="B142" s="7" t="s">
        <v>258</v>
      </c>
      <c r="C142" s="15">
        <v>8589</v>
      </c>
      <c r="D142" s="12">
        <v>8563</v>
      </c>
      <c r="E142" s="12">
        <v>8375</v>
      </c>
      <c r="F142" s="30">
        <v>7987</v>
      </c>
      <c r="G142" s="33">
        <v>783</v>
      </c>
      <c r="H142" s="33">
        <v>766</v>
      </c>
      <c r="I142" s="33">
        <v>750</v>
      </c>
      <c r="J142" s="33">
        <v>663</v>
      </c>
      <c r="K142" s="22">
        <f t="shared" si="16"/>
        <v>118.32000000000001</v>
      </c>
      <c r="L142" s="12">
        <v>116</v>
      </c>
      <c r="M142" s="12">
        <v>91</v>
      </c>
      <c r="N142" s="12">
        <v>91</v>
      </c>
      <c r="O142" s="15">
        <v>40</v>
      </c>
      <c r="P142" s="12">
        <v>39</v>
      </c>
      <c r="Q142" s="12">
        <v>30</v>
      </c>
      <c r="R142" s="12">
        <v>34</v>
      </c>
    </row>
    <row r="143" spans="1:18" ht="14.25">
      <c r="A143" s="6" t="s">
        <v>191</v>
      </c>
      <c r="B143" s="7" t="s">
        <v>258</v>
      </c>
      <c r="C143" s="15">
        <f>D143*1.003</f>
        <v>0</v>
      </c>
      <c r="D143" s="12">
        <v>0</v>
      </c>
      <c r="E143" s="12">
        <v>3</v>
      </c>
      <c r="F143" s="30">
        <v>3</v>
      </c>
      <c r="G143" s="33">
        <v>0</v>
      </c>
      <c r="H143" s="33">
        <v>0</v>
      </c>
      <c r="I143" s="33">
        <v>0</v>
      </c>
      <c r="J143" s="33">
        <v>0</v>
      </c>
      <c r="K143" s="22">
        <f t="shared" si="16"/>
        <v>0</v>
      </c>
      <c r="L143" s="12">
        <v>0</v>
      </c>
      <c r="M143" s="12">
        <v>0</v>
      </c>
      <c r="N143" s="12">
        <v>0</v>
      </c>
      <c r="O143" s="15">
        <f>P143*1.02</f>
        <v>0</v>
      </c>
      <c r="P143" s="12">
        <v>0</v>
      </c>
      <c r="Q143" s="12">
        <v>0</v>
      </c>
      <c r="R143" s="12">
        <v>0</v>
      </c>
    </row>
    <row r="144" spans="1:18" ht="25.5">
      <c r="A144" s="6" t="s">
        <v>192</v>
      </c>
      <c r="B144" s="7" t="s">
        <v>258</v>
      </c>
      <c r="C144" s="15">
        <v>192367</v>
      </c>
      <c r="D144" s="12">
        <v>191410</v>
      </c>
      <c r="E144" s="12">
        <v>190458</v>
      </c>
      <c r="F144" s="30">
        <v>189510</v>
      </c>
      <c r="G144" s="33">
        <v>27374</v>
      </c>
      <c r="H144" s="33">
        <v>27331</v>
      </c>
      <c r="I144" s="33">
        <v>27288</v>
      </c>
      <c r="J144" s="33">
        <v>27246</v>
      </c>
      <c r="K144" s="32">
        <v>3558</v>
      </c>
      <c r="L144" s="12">
        <v>3551</v>
      </c>
      <c r="M144" s="12">
        <v>3544</v>
      </c>
      <c r="N144" s="12">
        <v>3537</v>
      </c>
      <c r="O144" s="15">
        <v>1138</v>
      </c>
      <c r="P144" s="12">
        <v>1136</v>
      </c>
      <c r="Q144" s="12">
        <v>1134</v>
      </c>
      <c r="R144" s="12">
        <v>1132</v>
      </c>
    </row>
    <row r="145" spans="1:18" ht="38.25">
      <c r="A145" s="6" t="s">
        <v>294</v>
      </c>
      <c r="B145" s="7" t="s">
        <v>258</v>
      </c>
      <c r="C145" s="15">
        <v>55164</v>
      </c>
      <c r="D145" s="12">
        <v>54890</v>
      </c>
      <c r="E145" s="12">
        <v>54617</v>
      </c>
      <c r="F145" s="30">
        <v>54345</v>
      </c>
      <c r="G145" s="33">
        <v>13823</v>
      </c>
      <c r="H145" s="33">
        <v>13805</v>
      </c>
      <c r="I145" s="33">
        <v>13789</v>
      </c>
      <c r="J145" s="33">
        <v>13772</v>
      </c>
      <c r="K145" s="32">
        <v>617</v>
      </c>
      <c r="L145" s="12">
        <v>616</v>
      </c>
      <c r="M145" s="12">
        <v>615</v>
      </c>
      <c r="N145" s="12">
        <v>615</v>
      </c>
      <c r="O145" s="15">
        <v>492</v>
      </c>
      <c r="P145" s="12">
        <f>O145/1.002</f>
        <v>491.0179640718563</v>
      </c>
      <c r="Q145" s="12">
        <f>P145/1.002</f>
        <v>490.03788829526576</v>
      </c>
      <c r="R145" s="12">
        <v>489</v>
      </c>
    </row>
    <row r="146" spans="1:18" ht="38.25">
      <c r="A146" s="6" t="s">
        <v>193</v>
      </c>
      <c r="B146" s="7" t="s">
        <v>258</v>
      </c>
      <c r="C146" s="15">
        <v>194</v>
      </c>
      <c r="D146" s="12">
        <v>193</v>
      </c>
      <c r="E146" s="12">
        <v>192</v>
      </c>
      <c r="F146" s="30">
        <v>191</v>
      </c>
      <c r="G146" s="33">
        <v>30</v>
      </c>
      <c r="H146" s="33">
        <v>30</v>
      </c>
      <c r="I146" s="33">
        <v>30</v>
      </c>
      <c r="J146" s="33">
        <v>30</v>
      </c>
      <c r="K146" s="32">
        <v>1</v>
      </c>
      <c r="L146" s="12">
        <f>K146/1.002</f>
        <v>0.998003992015968</v>
      </c>
      <c r="M146" s="12">
        <f>L146/1.002</f>
        <v>0.9960119680798084</v>
      </c>
      <c r="N146" s="12">
        <f>M146/1.002</f>
        <v>0.9940239202393297</v>
      </c>
      <c r="O146" s="15">
        <v>4</v>
      </c>
      <c r="P146" s="12">
        <f>O146/1.002</f>
        <v>3.992015968063872</v>
      </c>
      <c r="Q146" s="12">
        <f>P146/1.002</f>
        <v>3.9840478723192336</v>
      </c>
      <c r="R146" s="12">
        <f>Q146/1.002</f>
        <v>3.976095680957319</v>
      </c>
    </row>
    <row r="147" spans="1:18" ht="14.25">
      <c r="A147" s="6" t="s">
        <v>194</v>
      </c>
      <c r="B147" s="7" t="s">
        <v>258</v>
      </c>
      <c r="C147" s="20">
        <v>8103</v>
      </c>
      <c r="D147" s="12">
        <v>8078</v>
      </c>
      <c r="E147" s="12">
        <v>8063</v>
      </c>
      <c r="F147" s="30">
        <v>8027</v>
      </c>
      <c r="G147" s="33">
        <v>1613</v>
      </c>
      <c r="H147" s="33">
        <v>1602</v>
      </c>
      <c r="I147" s="33">
        <v>1599</v>
      </c>
      <c r="J147" s="33">
        <v>1573</v>
      </c>
      <c r="K147" s="32">
        <v>241</v>
      </c>
      <c r="L147" s="12">
        <v>241</v>
      </c>
      <c r="M147" s="12">
        <v>241</v>
      </c>
      <c r="N147" s="12">
        <v>241</v>
      </c>
      <c r="O147" s="15">
        <v>115</v>
      </c>
      <c r="P147" s="12">
        <v>114</v>
      </c>
      <c r="Q147" s="12">
        <v>114</v>
      </c>
      <c r="R147" s="12">
        <v>114</v>
      </c>
    </row>
    <row r="148" spans="1:18" ht="14.25">
      <c r="A148" s="35" t="s">
        <v>207</v>
      </c>
      <c r="B148" s="7" t="s">
        <v>258</v>
      </c>
      <c r="C148" s="12">
        <f aca="true" t="shared" si="18" ref="C148:E153">D148*1.02</f>
        <v>740874.936744</v>
      </c>
      <c r="D148" s="12">
        <f t="shared" si="18"/>
        <v>726347.9772</v>
      </c>
      <c r="E148" s="12">
        <f>F148*1.02</f>
        <v>712105.86</v>
      </c>
      <c r="F148" s="30">
        <v>698143</v>
      </c>
      <c r="G148" s="33">
        <v>69978</v>
      </c>
      <c r="H148" s="33">
        <v>68677</v>
      </c>
      <c r="I148" s="33">
        <v>67401</v>
      </c>
      <c r="J148" s="33">
        <v>66150</v>
      </c>
      <c r="K148" s="32">
        <f aca="true" t="shared" si="19" ref="K148:M163">L148*1.01</f>
        <v>7373.864257</v>
      </c>
      <c r="L148" s="12">
        <f t="shared" si="19"/>
        <v>7300.8557</v>
      </c>
      <c r="M148" s="12">
        <f>N148*1.01</f>
        <v>7228.57</v>
      </c>
      <c r="N148" s="12">
        <v>7157</v>
      </c>
      <c r="O148" s="12">
        <f aca="true" t="shared" si="20" ref="O148:Q153">P148*1.02</f>
        <v>2369.677464</v>
      </c>
      <c r="P148" s="12">
        <f t="shared" si="20"/>
        <v>2323.2131999999997</v>
      </c>
      <c r="Q148" s="12">
        <f t="shared" si="20"/>
        <v>2277.66</v>
      </c>
      <c r="R148" s="12">
        <v>2233</v>
      </c>
    </row>
    <row r="149" spans="1:18" ht="14.25">
      <c r="A149" s="35" t="s">
        <v>208</v>
      </c>
      <c r="B149" s="7" t="s">
        <v>258</v>
      </c>
      <c r="C149" s="12">
        <f t="shared" si="18"/>
        <v>740223.355032</v>
      </c>
      <c r="D149" s="12">
        <f t="shared" si="18"/>
        <v>725709.1716</v>
      </c>
      <c r="E149" s="12">
        <f t="shared" si="18"/>
        <v>711479.58</v>
      </c>
      <c r="F149" s="30">
        <v>697529</v>
      </c>
      <c r="G149" s="33">
        <v>69881</v>
      </c>
      <c r="H149" s="33">
        <v>68583</v>
      </c>
      <c r="I149" s="33">
        <v>67309</v>
      </c>
      <c r="J149" s="33">
        <v>66059</v>
      </c>
      <c r="K149" s="32">
        <f t="shared" si="19"/>
        <v>7367.682451</v>
      </c>
      <c r="L149" s="12">
        <f t="shared" si="19"/>
        <v>7294.7351</v>
      </c>
      <c r="M149" s="12">
        <f t="shared" si="19"/>
        <v>7222.51</v>
      </c>
      <c r="N149" s="12">
        <v>7151</v>
      </c>
      <c r="O149" s="12">
        <f t="shared" si="20"/>
        <v>2368.616256</v>
      </c>
      <c r="P149" s="12">
        <f t="shared" si="20"/>
        <v>2322.1728</v>
      </c>
      <c r="Q149" s="12">
        <f t="shared" si="20"/>
        <v>2276.64</v>
      </c>
      <c r="R149" s="12">
        <v>2232</v>
      </c>
    </row>
    <row r="150" spans="1:18" ht="25.5">
      <c r="A150" s="35" t="s">
        <v>209</v>
      </c>
      <c r="B150" s="7" t="s">
        <v>258</v>
      </c>
      <c r="C150" s="12">
        <f t="shared" si="18"/>
        <v>52712014.964472</v>
      </c>
      <c r="D150" s="12">
        <f t="shared" si="18"/>
        <v>51678446.0436</v>
      </c>
      <c r="E150" s="12">
        <f t="shared" si="18"/>
        <v>50665143.18</v>
      </c>
      <c r="F150" s="30">
        <v>49671709</v>
      </c>
      <c r="G150" s="33">
        <v>4235934</v>
      </c>
      <c r="H150" s="33">
        <v>4157303</v>
      </c>
      <c r="I150" s="33">
        <v>4080171</v>
      </c>
      <c r="J150" s="33">
        <v>4004507</v>
      </c>
      <c r="K150" s="32">
        <f t="shared" si="19"/>
        <v>456068.919456</v>
      </c>
      <c r="L150" s="12">
        <f t="shared" si="19"/>
        <v>451553.3856</v>
      </c>
      <c r="M150" s="12">
        <f t="shared" si="19"/>
        <v>447082.56</v>
      </c>
      <c r="N150" s="12">
        <v>442656</v>
      </c>
      <c r="O150" s="12">
        <f t="shared" si="20"/>
        <v>118779.95023200002</v>
      </c>
      <c r="P150" s="12">
        <f t="shared" si="20"/>
        <v>116450.93160000001</v>
      </c>
      <c r="Q150" s="12">
        <f t="shared" si="20"/>
        <v>114167.58</v>
      </c>
      <c r="R150" s="12">
        <v>111929</v>
      </c>
    </row>
    <row r="151" spans="1:18" ht="38.25">
      <c r="A151" s="35" t="s">
        <v>210</v>
      </c>
      <c r="B151" s="7" t="s">
        <v>258</v>
      </c>
      <c r="C151" s="12">
        <f t="shared" si="18"/>
        <v>42242302.38491999</v>
      </c>
      <c r="D151" s="12">
        <f t="shared" si="18"/>
        <v>41414021.945999995</v>
      </c>
      <c r="E151" s="12">
        <f t="shared" si="18"/>
        <v>40601982.3</v>
      </c>
      <c r="F151" s="30">
        <v>39805865</v>
      </c>
      <c r="G151" s="33">
        <v>3251194</v>
      </c>
      <c r="H151" s="33">
        <v>3191031</v>
      </c>
      <c r="I151" s="33">
        <v>3132013</v>
      </c>
      <c r="J151" s="33">
        <v>3074117</v>
      </c>
      <c r="K151" s="32">
        <f t="shared" si="19"/>
        <v>369482.423416</v>
      </c>
      <c r="L151" s="12">
        <f t="shared" si="19"/>
        <v>365824.18159999995</v>
      </c>
      <c r="M151" s="12">
        <f t="shared" si="19"/>
        <v>362202.16</v>
      </c>
      <c r="N151" s="12">
        <v>358616</v>
      </c>
      <c r="O151" s="12">
        <f t="shared" si="20"/>
        <v>72179.12332800002</v>
      </c>
      <c r="P151" s="12">
        <f t="shared" si="20"/>
        <v>70763.84640000001</v>
      </c>
      <c r="Q151" s="12">
        <f t="shared" si="20"/>
        <v>69376.32</v>
      </c>
      <c r="R151" s="12">
        <v>68016</v>
      </c>
    </row>
    <row r="152" spans="1:18" ht="25.5">
      <c r="A152" s="35" t="s">
        <v>211</v>
      </c>
      <c r="B152" s="7" t="s">
        <v>258</v>
      </c>
      <c r="C152" s="12">
        <f t="shared" si="18"/>
        <v>569482.416288</v>
      </c>
      <c r="D152" s="12">
        <f t="shared" si="18"/>
        <v>558316.0944</v>
      </c>
      <c r="E152" s="12">
        <f t="shared" si="18"/>
        <v>547368.72</v>
      </c>
      <c r="F152" s="31">
        <v>536636</v>
      </c>
      <c r="G152" s="33">
        <v>53430</v>
      </c>
      <c r="H152" s="33">
        <v>52439</v>
      </c>
      <c r="I152" s="33">
        <v>51467</v>
      </c>
      <c r="J152" s="33">
        <v>50514</v>
      </c>
      <c r="K152" s="32">
        <f t="shared" si="19"/>
        <v>5865.503593</v>
      </c>
      <c r="L152" s="12">
        <f t="shared" si="19"/>
        <v>5807.429300000001</v>
      </c>
      <c r="M152" s="12">
        <f t="shared" si="19"/>
        <v>5749.93</v>
      </c>
      <c r="N152" s="13">
        <v>5693</v>
      </c>
      <c r="O152" s="12">
        <f t="shared" si="20"/>
        <v>1453.8549600000001</v>
      </c>
      <c r="P152" s="12">
        <f t="shared" si="20"/>
        <v>1425.3480000000002</v>
      </c>
      <c r="Q152" s="12">
        <f t="shared" si="20"/>
        <v>1397.4</v>
      </c>
      <c r="R152" s="13">
        <v>1370</v>
      </c>
    </row>
    <row r="153" spans="1:18" ht="25.5">
      <c r="A153" s="35" t="s">
        <v>295</v>
      </c>
      <c r="B153" s="7" t="s">
        <v>258</v>
      </c>
      <c r="C153" s="12">
        <f t="shared" si="18"/>
        <v>2142183.121416</v>
      </c>
      <c r="D153" s="12">
        <f t="shared" si="18"/>
        <v>2100179.5308000003</v>
      </c>
      <c r="E153" s="12">
        <f t="shared" si="18"/>
        <v>2058999.54</v>
      </c>
      <c r="F153" s="24">
        <v>2018627</v>
      </c>
      <c r="G153" s="33">
        <v>168515</v>
      </c>
      <c r="H153" s="33">
        <v>165396</v>
      </c>
      <c r="I153" s="33">
        <v>162336</v>
      </c>
      <c r="J153" s="33">
        <v>159334</v>
      </c>
      <c r="K153" s="32">
        <f t="shared" si="19"/>
        <v>19045.113984999996</v>
      </c>
      <c r="L153" s="12">
        <f t="shared" si="19"/>
        <v>18856.548499999997</v>
      </c>
      <c r="M153" s="12">
        <f t="shared" si="19"/>
        <v>18669.85</v>
      </c>
      <c r="N153" s="11">
        <v>18485</v>
      </c>
      <c r="O153" s="12">
        <f t="shared" si="20"/>
        <v>4396.584744</v>
      </c>
      <c r="P153" s="12">
        <f t="shared" si="20"/>
        <v>4310.3772</v>
      </c>
      <c r="Q153" s="12">
        <f t="shared" si="20"/>
        <v>4225.86</v>
      </c>
      <c r="R153" s="11">
        <v>4143</v>
      </c>
    </row>
    <row r="154" spans="1:18" ht="25.5">
      <c r="A154" s="35" t="s">
        <v>212</v>
      </c>
      <c r="B154" s="7" t="s">
        <v>258</v>
      </c>
      <c r="C154" s="12">
        <v>22.5</v>
      </c>
      <c r="D154" s="12">
        <v>21.4</v>
      </c>
      <c r="E154" s="12">
        <v>20.7</v>
      </c>
      <c r="F154" s="24" t="s">
        <v>16</v>
      </c>
      <c r="G154" s="33">
        <v>200</v>
      </c>
      <c r="H154" s="33">
        <v>194</v>
      </c>
      <c r="I154" s="33">
        <v>183</v>
      </c>
      <c r="J154" s="33">
        <v>173</v>
      </c>
      <c r="K154" s="32">
        <f t="shared" si="19"/>
        <v>23.028000000000002</v>
      </c>
      <c r="L154" s="12">
        <v>22.8</v>
      </c>
      <c r="M154" s="12">
        <v>21</v>
      </c>
      <c r="N154" s="11" t="s">
        <v>21</v>
      </c>
      <c r="O154" s="12">
        <v>17.7</v>
      </c>
      <c r="P154" s="12">
        <v>17.5</v>
      </c>
      <c r="Q154" s="12" t="s">
        <v>38</v>
      </c>
      <c r="R154" s="11" t="s">
        <v>24</v>
      </c>
    </row>
    <row r="155" spans="1:18" ht="14.25">
      <c r="A155" s="35" t="s">
        <v>213</v>
      </c>
      <c r="B155" s="7" t="s">
        <v>258</v>
      </c>
      <c r="C155" s="12">
        <f aca="true" t="shared" si="21" ref="C155:E170">D155*1.02</f>
        <v>651.581712</v>
      </c>
      <c r="D155" s="12">
        <f t="shared" si="21"/>
        <v>638.8056</v>
      </c>
      <c r="E155" s="12">
        <f t="shared" si="21"/>
        <v>626.28</v>
      </c>
      <c r="F155" s="24">
        <v>614</v>
      </c>
      <c r="G155" s="33">
        <v>96</v>
      </c>
      <c r="H155" s="33">
        <v>95</v>
      </c>
      <c r="I155" s="33">
        <v>93</v>
      </c>
      <c r="J155" s="33">
        <v>91</v>
      </c>
      <c r="K155" s="32">
        <f t="shared" si="19"/>
        <v>6.181806000000001</v>
      </c>
      <c r="L155" s="12">
        <f t="shared" si="19"/>
        <v>6.1206000000000005</v>
      </c>
      <c r="M155" s="12">
        <f t="shared" si="19"/>
        <v>6.0600000000000005</v>
      </c>
      <c r="N155" s="11">
        <v>6</v>
      </c>
      <c r="O155" s="12">
        <f>P155*1.02</f>
        <v>1.061208</v>
      </c>
      <c r="P155" s="12">
        <f>Q155*1.02</f>
        <v>1.0404</v>
      </c>
      <c r="Q155" s="12">
        <f>R155*1.02</f>
        <v>1.02</v>
      </c>
      <c r="R155" s="11">
        <v>1</v>
      </c>
    </row>
    <row r="156" spans="1:18" ht="14.25">
      <c r="A156" s="6" t="s">
        <v>195</v>
      </c>
      <c r="B156" s="7" t="s">
        <v>258</v>
      </c>
      <c r="C156" s="12">
        <f t="shared" si="21"/>
        <v>1371.080736</v>
      </c>
      <c r="D156" s="12">
        <f t="shared" si="21"/>
        <v>1344.1968</v>
      </c>
      <c r="E156" s="12">
        <f t="shared" si="21"/>
        <v>1317.84</v>
      </c>
      <c r="F156" s="24">
        <v>1292</v>
      </c>
      <c r="G156" s="33">
        <v>166</v>
      </c>
      <c r="H156" s="33">
        <v>163</v>
      </c>
      <c r="I156" s="33">
        <v>160</v>
      </c>
      <c r="J156" s="33">
        <v>157</v>
      </c>
      <c r="K156" s="32">
        <f t="shared" si="19"/>
        <v>20.60602</v>
      </c>
      <c r="L156" s="12">
        <f t="shared" si="19"/>
        <v>20.402</v>
      </c>
      <c r="M156" s="12">
        <f t="shared" si="19"/>
        <v>20.2</v>
      </c>
      <c r="N156" s="11">
        <v>20</v>
      </c>
      <c r="O156" s="12" t="s">
        <v>25</v>
      </c>
      <c r="P156" s="12" t="s">
        <v>25</v>
      </c>
      <c r="Q156" s="12" t="s">
        <v>25</v>
      </c>
      <c r="R156" s="11" t="s">
        <v>25</v>
      </c>
    </row>
    <row r="157" spans="1:18" ht="14.25">
      <c r="A157" s="6" t="s">
        <v>196</v>
      </c>
      <c r="B157" s="7" t="s">
        <v>258</v>
      </c>
      <c r="C157" s="12">
        <f t="shared" si="21"/>
        <v>1208.715912</v>
      </c>
      <c r="D157" s="12">
        <f t="shared" si="21"/>
        <v>1185.0156</v>
      </c>
      <c r="E157" s="12">
        <f t="shared" si="21"/>
        <v>1161.78</v>
      </c>
      <c r="F157" s="24">
        <v>1139</v>
      </c>
      <c r="G157" s="33">
        <v>150</v>
      </c>
      <c r="H157" s="33">
        <v>147</v>
      </c>
      <c r="I157" s="33">
        <v>145</v>
      </c>
      <c r="J157" s="33">
        <v>142</v>
      </c>
      <c r="K157" s="32">
        <f t="shared" si="19"/>
        <v>16.484816</v>
      </c>
      <c r="L157" s="12">
        <f t="shared" si="19"/>
        <v>16.3216</v>
      </c>
      <c r="M157" s="12">
        <f t="shared" si="19"/>
        <v>16.16</v>
      </c>
      <c r="N157" s="11">
        <v>16</v>
      </c>
      <c r="O157" s="12" t="s">
        <v>25</v>
      </c>
      <c r="P157" s="12" t="s">
        <v>25</v>
      </c>
      <c r="Q157" s="12" t="s">
        <v>25</v>
      </c>
      <c r="R157" s="11" t="s">
        <v>25</v>
      </c>
    </row>
    <row r="158" spans="1:18" ht="14.25">
      <c r="A158" s="6" t="s">
        <v>197</v>
      </c>
      <c r="B158" s="7" t="s">
        <v>258</v>
      </c>
      <c r="C158" s="12">
        <f t="shared" si="21"/>
        <v>123.10012800000001</v>
      </c>
      <c r="D158" s="12">
        <f t="shared" si="21"/>
        <v>120.6864</v>
      </c>
      <c r="E158" s="12">
        <f t="shared" si="21"/>
        <v>118.32000000000001</v>
      </c>
      <c r="F158" s="24">
        <v>116</v>
      </c>
      <c r="G158" s="33">
        <v>13</v>
      </c>
      <c r="H158" s="33">
        <v>12</v>
      </c>
      <c r="I158" s="33">
        <v>12</v>
      </c>
      <c r="J158" s="33">
        <v>12</v>
      </c>
      <c r="K158" s="32">
        <f t="shared" si="19"/>
        <v>3.0909030000000004</v>
      </c>
      <c r="L158" s="12">
        <f t="shared" si="19"/>
        <v>3.0603000000000002</v>
      </c>
      <c r="M158" s="12">
        <f t="shared" si="19"/>
        <v>3.0300000000000002</v>
      </c>
      <c r="N158" s="11">
        <v>3</v>
      </c>
      <c r="O158" s="12" t="s">
        <v>25</v>
      </c>
      <c r="P158" s="12" t="s">
        <v>25</v>
      </c>
      <c r="Q158" s="12" t="s">
        <v>25</v>
      </c>
      <c r="R158" s="11" t="s">
        <v>25</v>
      </c>
    </row>
    <row r="159" spans="1:18" ht="14.25">
      <c r="A159" s="6" t="s">
        <v>198</v>
      </c>
      <c r="B159" s="7" t="s">
        <v>258</v>
      </c>
      <c r="C159" s="12">
        <f t="shared" si="21"/>
        <v>39.26469600000001</v>
      </c>
      <c r="D159" s="12">
        <f t="shared" si="21"/>
        <v>38.494800000000005</v>
      </c>
      <c r="E159" s="12">
        <f t="shared" si="21"/>
        <v>37.74</v>
      </c>
      <c r="F159" s="24">
        <v>37</v>
      </c>
      <c r="G159" s="33">
        <v>3</v>
      </c>
      <c r="H159" s="33">
        <v>3</v>
      </c>
      <c r="I159" s="33">
        <v>3</v>
      </c>
      <c r="J159" s="33">
        <v>3</v>
      </c>
      <c r="K159" s="32">
        <f t="shared" si="19"/>
        <v>1.030301</v>
      </c>
      <c r="L159" s="12">
        <f t="shared" si="19"/>
        <v>1.0201</v>
      </c>
      <c r="M159" s="12">
        <f t="shared" si="19"/>
        <v>1.01</v>
      </c>
      <c r="N159" s="11">
        <v>1</v>
      </c>
      <c r="O159" s="12" t="s">
        <v>25</v>
      </c>
      <c r="P159" s="12" t="s">
        <v>25</v>
      </c>
      <c r="Q159" s="12" t="s">
        <v>25</v>
      </c>
      <c r="R159" s="11" t="s">
        <v>25</v>
      </c>
    </row>
    <row r="160" spans="1:18" ht="25.5">
      <c r="A160" s="35" t="s">
        <v>296</v>
      </c>
      <c r="B160" s="7" t="s">
        <v>258</v>
      </c>
      <c r="C160" s="12">
        <f t="shared" si="21"/>
        <v>47.75436</v>
      </c>
      <c r="D160" s="12">
        <f t="shared" si="21"/>
        <v>46.818</v>
      </c>
      <c r="E160" s="12">
        <f t="shared" si="21"/>
        <v>45.9</v>
      </c>
      <c r="F160" s="24">
        <v>45</v>
      </c>
      <c r="G160" s="33">
        <v>7</v>
      </c>
      <c r="H160" s="33">
        <v>7</v>
      </c>
      <c r="I160" s="33">
        <v>7</v>
      </c>
      <c r="J160" s="33">
        <v>7</v>
      </c>
      <c r="K160" s="32">
        <f t="shared" si="19"/>
        <v>1.030301</v>
      </c>
      <c r="L160" s="12">
        <f t="shared" si="19"/>
        <v>1.0201</v>
      </c>
      <c r="M160" s="12">
        <f t="shared" si="19"/>
        <v>1.01</v>
      </c>
      <c r="N160" s="11">
        <v>1</v>
      </c>
      <c r="O160" s="12" t="s">
        <v>25</v>
      </c>
      <c r="P160" s="12" t="s">
        <v>25</v>
      </c>
      <c r="Q160" s="12" t="s">
        <v>25</v>
      </c>
      <c r="R160" s="11" t="s">
        <v>25</v>
      </c>
    </row>
    <row r="161" spans="1:18" ht="25.5">
      <c r="A161" s="35" t="s">
        <v>214</v>
      </c>
      <c r="B161" s="7" t="s">
        <v>258</v>
      </c>
      <c r="C161" s="12">
        <f t="shared" si="21"/>
        <v>177.22173600000002</v>
      </c>
      <c r="D161" s="12">
        <f t="shared" si="21"/>
        <v>173.7468</v>
      </c>
      <c r="E161" s="12">
        <f t="shared" si="21"/>
        <v>170.34</v>
      </c>
      <c r="F161" s="24">
        <v>167</v>
      </c>
      <c r="G161" s="33">
        <v>23</v>
      </c>
      <c r="H161" s="33">
        <v>23</v>
      </c>
      <c r="I161" s="33">
        <v>22</v>
      </c>
      <c r="J161" s="33">
        <v>22</v>
      </c>
      <c r="K161" s="32">
        <f t="shared" si="19"/>
        <v>1.030301</v>
      </c>
      <c r="L161" s="12">
        <f t="shared" si="19"/>
        <v>1.0201</v>
      </c>
      <c r="M161" s="12">
        <f t="shared" si="19"/>
        <v>1.01</v>
      </c>
      <c r="N161" s="11">
        <v>1</v>
      </c>
      <c r="O161" s="12" t="s">
        <v>25</v>
      </c>
      <c r="P161" s="12" t="s">
        <v>25</v>
      </c>
      <c r="Q161" s="12" t="s">
        <v>25</v>
      </c>
      <c r="R161" s="11" t="s">
        <v>25</v>
      </c>
    </row>
    <row r="162" spans="1:18" ht="38.25">
      <c r="A162" s="35" t="s">
        <v>297</v>
      </c>
      <c r="B162" s="7" t="s">
        <v>258</v>
      </c>
      <c r="C162" s="12">
        <f t="shared" si="21"/>
        <v>1193.8590000000002</v>
      </c>
      <c r="D162" s="12">
        <f t="shared" si="21"/>
        <v>1170.45</v>
      </c>
      <c r="E162" s="12">
        <f t="shared" si="21"/>
        <v>1147.5</v>
      </c>
      <c r="F162" s="24">
        <v>1125</v>
      </c>
      <c r="G162" s="33">
        <v>138</v>
      </c>
      <c r="H162" s="33">
        <v>135</v>
      </c>
      <c r="I162" s="33">
        <v>133</v>
      </c>
      <c r="J162" s="33">
        <v>130</v>
      </c>
      <c r="K162" s="32">
        <f t="shared" si="19"/>
        <v>3.0909030000000004</v>
      </c>
      <c r="L162" s="12">
        <f t="shared" si="19"/>
        <v>3.0603000000000002</v>
      </c>
      <c r="M162" s="12">
        <f t="shared" si="19"/>
        <v>3.0300000000000002</v>
      </c>
      <c r="N162" s="11">
        <v>3</v>
      </c>
      <c r="O162" s="12" t="s">
        <v>25</v>
      </c>
      <c r="P162" s="12" t="s">
        <v>25</v>
      </c>
      <c r="Q162" s="12" t="s">
        <v>25</v>
      </c>
      <c r="R162" s="11" t="s">
        <v>25</v>
      </c>
    </row>
    <row r="163" spans="1:18" ht="51">
      <c r="A163" s="35" t="s">
        <v>298</v>
      </c>
      <c r="B163" s="7" t="s">
        <v>258</v>
      </c>
      <c r="C163" s="12">
        <f t="shared" si="21"/>
        <v>5.30604</v>
      </c>
      <c r="D163" s="12">
        <f t="shared" si="21"/>
        <v>5.202</v>
      </c>
      <c r="E163" s="12">
        <f t="shared" si="21"/>
        <v>5.1</v>
      </c>
      <c r="F163" s="24">
        <v>5</v>
      </c>
      <c r="G163" s="33">
        <v>25</v>
      </c>
      <c r="H163" s="33">
        <v>25</v>
      </c>
      <c r="I163" s="33">
        <v>24</v>
      </c>
      <c r="J163" s="33">
        <v>24</v>
      </c>
      <c r="K163" s="32">
        <f t="shared" si="19"/>
        <v>3.0909030000000004</v>
      </c>
      <c r="L163" s="12">
        <f t="shared" si="19"/>
        <v>3.0603000000000002</v>
      </c>
      <c r="M163" s="12">
        <f t="shared" si="19"/>
        <v>3.0300000000000002</v>
      </c>
      <c r="N163" s="11">
        <v>3</v>
      </c>
      <c r="O163" s="12" t="s">
        <v>25</v>
      </c>
      <c r="P163" s="12" t="s">
        <v>25</v>
      </c>
      <c r="Q163" s="12" t="s">
        <v>25</v>
      </c>
      <c r="R163" s="11" t="s">
        <v>25</v>
      </c>
    </row>
    <row r="164" spans="1:18" ht="14.25">
      <c r="A164" s="6" t="s">
        <v>199</v>
      </c>
      <c r="B164" s="7" t="s">
        <v>258</v>
      </c>
      <c r="C164" s="12">
        <f t="shared" si="21"/>
        <v>100.81476</v>
      </c>
      <c r="D164" s="12">
        <f t="shared" si="21"/>
        <v>98.83800000000001</v>
      </c>
      <c r="E164" s="12">
        <f t="shared" si="21"/>
        <v>96.9</v>
      </c>
      <c r="F164" s="24">
        <v>95</v>
      </c>
      <c r="G164" s="33">
        <v>11</v>
      </c>
      <c r="H164" s="33">
        <v>10</v>
      </c>
      <c r="I164" s="33">
        <v>10</v>
      </c>
      <c r="J164" s="33">
        <v>10</v>
      </c>
      <c r="K164" s="32">
        <f aca="true" t="shared" si="22" ref="K164:M174">L164*1.01</f>
        <v>1.030301</v>
      </c>
      <c r="L164" s="12">
        <f t="shared" si="22"/>
        <v>1.0201</v>
      </c>
      <c r="M164" s="12">
        <f t="shared" si="22"/>
        <v>1.01</v>
      </c>
      <c r="N164" s="11">
        <v>1</v>
      </c>
      <c r="O164" s="12" t="s">
        <v>25</v>
      </c>
      <c r="P164" s="12" t="s">
        <v>25</v>
      </c>
      <c r="Q164" s="12" t="s">
        <v>25</v>
      </c>
      <c r="R164" s="11" t="s">
        <v>25</v>
      </c>
    </row>
    <row r="165" spans="1:18" ht="25.5">
      <c r="A165" s="6" t="s">
        <v>200</v>
      </c>
      <c r="B165" s="7" t="s">
        <v>258</v>
      </c>
      <c r="C165" s="12">
        <f t="shared" si="21"/>
        <v>3222.8886960000004</v>
      </c>
      <c r="D165" s="12">
        <f t="shared" si="21"/>
        <v>3159.6948</v>
      </c>
      <c r="E165" s="12">
        <f t="shared" si="21"/>
        <v>3097.7400000000002</v>
      </c>
      <c r="F165" s="24">
        <v>3037</v>
      </c>
      <c r="G165" s="33">
        <v>324</v>
      </c>
      <c r="H165" s="33">
        <v>318</v>
      </c>
      <c r="I165" s="33">
        <v>312</v>
      </c>
      <c r="J165" s="33">
        <v>306</v>
      </c>
      <c r="K165" s="32">
        <f t="shared" si="22"/>
        <v>37.090835999999996</v>
      </c>
      <c r="L165" s="12">
        <f t="shared" si="22"/>
        <v>36.7236</v>
      </c>
      <c r="M165" s="12">
        <f t="shared" si="22"/>
        <v>36.36</v>
      </c>
      <c r="N165" s="11">
        <v>36</v>
      </c>
      <c r="O165" s="12" t="s">
        <v>25</v>
      </c>
      <c r="P165" s="12" t="s">
        <v>25</v>
      </c>
      <c r="Q165" s="12" t="s">
        <v>25</v>
      </c>
      <c r="R165" s="11" t="s">
        <v>25</v>
      </c>
    </row>
    <row r="166" spans="1:18" ht="25.5">
      <c r="A166" s="6" t="s">
        <v>201</v>
      </c>
      <c r="B166" s="7" t="s">
        <v>258</v>
      </c>
      <c r="C166" s="12">
        <f t="shared" si="21"/>
        <v>101188.30521600001</v>
      </c>
      <c r="D166" s="12">
        <f t="shared" si="21"/>
        <v>99204.22080000001</v>
      </c>
      <c r="E166" s="12">
        <f t="shared" si="21"/>
        <v>97259.04000000001</v>
      </c>
      <c r="F166" s="24">
        <v>95352</v>
      </c>
      <c r="G166" s="33">
        <v>9619</v>
      </c>
      <c r="H166" s="33">
        <v>9443</v>
      </c>
      <c r="I166" s="33">
        <v>9270</v>
      </c>
      <c r="J166" s="33">
        <v>9101</v>
      </c>
      <c r="K166" s="32">
        <f t="shared" si="22"/>
        <v>1307.4519690000002</v>
      </c>
      <c r="L166" s="12">
        <f t="shared" si="22"/>
        <v>1294.5069</v>
      </c>
      <c r="M166" s="12">
        <f t="shared" si="22"/>
        <v>1281.69</v>
      </c>
      <c r="N166" s="11">
        <v>1269</v>
      </c>
      <c r="O166" s="12" t="s">
        <v>25</v>
      </c>
      <c r="P166" s="12" t="s">
        <v>25</v>
      </c>
      <c r="Q166" s="12" t="s">
        <v>25</v>
      </c>
      <c r="R166" s="11" t="s">
        <v>25</v>
      </c>
    </row>
    <row r="167" spans="1:18" ht="14.25">
      <c r="A167" s="6" t="s">
        <v>202</v>
      </c>
      <c r="B167" s="7" t="s">
        <v>258</v>
      </c>
      <c r="C167" s="12">
        <f t="shared" si="21"/>
        <v>48627.734184</v>
      </c>
      <c r="D167" s="12">
        <f t="shared" si="21"/>
        <v>47674.2492</v>
      </c>
      <c r="E167" s="12">
        <f t="shared" si="21"/>
        <v>46739.46</v>
      </c>
      <c r="F167" s="24">
        <v>45823</v>
      </c>
      <c r="G167" s="33">
        <v>4744</v>
      </c>
      <c r="H167" s="33">
        <v>4656</v>
      </c>
      <c r="I167" s="33">
        <v>4570</v>
      </c>
      <c r="J167" s="33">
        <v>4485</v>
      </c>
      <c r="K167" s="32">
        <f t="shared" si="22"/>
        <v>529.5747140000001</v>
      </c>
      <c r="L167" s="12">
        <f t="shared" si="22"/>
        <v>524.3314</v>
      </c>
      <c r="M167" s="12">
        <f t="shared" si="22"/>
        <v>519.14</v>
      </c>
      <c r="N167" s="11">
        <v>514</v>
      </c>
      <c r="O167" s="12" t="s">
        <v>25</v>
      </c>
      <c r="P167" s="12" t="s">
        <v>25</v>
      </c>
      <c r="Q167" s="12" t="s">
        <v>25</v>
      </c>
      <c r="R167" s="11" t="s">
        <v>25</v>
      </c>
    </row>
    <row r="168" spans="1:18" ht="14.25">
      <c r="A168" s="6" t="s">
        <v>203</v>
      </c>
      <c r="B168" s="7" t="s">
        <v>258</v>
      </c>
      <c r="C168" s="12">
        <f t="shared" si="21"/>
        <v>52560.57103200001</v>
      </c>
      <c r="D168" s="12">
        <f t="shared" si="21"/>
        <v>51529.971600000004</v>
      </c>
      <c r="E168" s="12">
        <f t="shared" si="21"/>
        <v>50519.58</v>
      </c>
      <c r="F168" s="24">
        <v>49529</v>
      </c>
      <c r="G168" s="33">
        <v>4875</v>
      </c>
      <c r="H168" s="33">
        <v>4787</v>
      </c>
      <c r="I168" s="33">
        <v>4701</v>
      </c>
      <c r="J168" s="33">
        <v>4616</v>
      </c>
      <c r="K168" s="32">
        <f t="shared" si="22"/>
        <v>777.877255</v>
      </c>
      <c r="L168" s="12">
        <f t="shared" si="22"/>
        <v>770.1754999999999</v>
      </c>
      <c r="M168" s="12">
        <f t="shared" si="22"/>
        <v>762.55</v>
      </c>
      <c r="N168" s="11">
        <v>755</v>
      </c>
      <c r="O168" s="12" t="s">
        <v>25</v>
      </c>
      <c r="P168" s="12" t="s">
        <v>25</v>
      </c>
      <c r="Q168" s="12" t="s">
        <v>25</v>
      </c>
      <c r="R168" s="11" t="s">
        <v>25</v>
      </c>
    </row>
    <row r="169" spans="1:18" ht="25.5">
      <c r="A169" s="6" t="s">
        <v>204</v>
      </c>
      <c r="B169" s="7" t="s">
        <v>258</v>
      </c>
      <c r="C169" s="12">
        <f t="shared" si="21"/>
        <v>6125.292576000001</v>
      </c>
      <c r="D169" s="12">
        <f t="shared" si="21"/>
        <v>6005.188800000001</v>
      </c>
      <c r="E169" s="12">
        <f t="shared" si="21"/>
        <v>5887.4400000000005</v>
      </c>
      <c r="F169" s="24">
        <v>5772</v>
      </c>
      <c r="G169" s="33">
        <v>538</v>
      </c>
      <c r="H169" s="33">
        <v>528</v>
      </c>
      <c r="I169" s="33">
        <v>519</v>
      </c>
      <c r="J169" s="33">
        <v>509</v>
      </c>
      <c r="K169" s="32">
        <f t="shared" si="22"/>
        <v>62.848361000000004</v>
      </c>
      <c r="L169" s="12">
        <f t="shared" si="22"/>
        <v>62.2261</v>
      </c>
      <c r="M169" s="12">
        <f t="shared" si="22"/>
        <v>61.61</v>
      </c>
      <c r="N169" s="11">
        <v>61</v>
      </c>
      <c r="O169" s="12" t="s">
        <v>25</v>
      </c>
      <c r="P169" s="12" t="s">
        <v>25</v>
      </c>
      <c r="Q169" s="12" t="s">
        <v>25</v>
      </c>
      <c r="R169" s="11" t="s">
        <v>25</v>
      </c>
    </row>
    <row r="170" spans="1:18" ht="25.5">
      <c r="A170" s="6" t="s">
        <v>205</v>
      </c>
      <c r="B170" s="7" t="s">
        <v>258</v>
      </c>
      <c r="C170" s="12">
        <f t="shared" si="21"/>
        <v>18.040536000000003</v>
      </c>
      <c r="D170" s="12">
        <f t="shared" si="21"/>
        <v>17.6868</v>
      </c>
      <c r="E170" s="12">
        <f t="shared" si="21"/>
        <v>17.34</v>
      </c>
      <c r="F170" s="24">
        <v>17</v>
      </c>
      <c r="G170" s="33">
        <v>148</v>
      </c>
      <c r="H170" s="33">
        <v>145</v>
      </c>
      <c r="I170" s="33">
        <v>143</v>
      </c>
      <c r="J170" s="33">
        <v>140</v>
      </c>
      <c r="K170" s="32">
        <f t="shared" si="22"/>
        <v>21.636321</v>
      </c>
      <c r="L170" s="12">
        <f t="shared" si="22"/>
        <v>21.4221</v>
      </c>
      <c r="M170" s="12">
        <f t="shared" si="22"/>
        <v>21.21</v>
      </c>
      <c r="N170" s="11">
        <v>21</v>
      </c>
      <c r="O170" s="12" t="s">
        <v>25</v>
      </c>
      <c r="P170" s="12" t="s">
        <v>25</v>
      </c>
      <c r="Q170" s="12" t="s">
        <v>25</v>
      </c>
      <c r="R170" s="11" t="s">
        <v>25</v>
      </c>
    </row>
    <row r="171" spans="1:18" ht="25.5">
      <c r="A171" s="6" t="s">
        <v>216</v>
      </c>
      <c r="B171" s="7" t="s">
        <v>258</v>
      </c>
      <c r="C171" s="12">
        <f aca="true" t="shared" si="23" ref="C171:E174">D171*1.02</f>
        <v>55.182816</v>
      </c>
      <c r="D171" s="12">
        <f t="shared" si="23"/>
        <v>54.1008</v>
      </c>
      <c r="E171" s="12">
        <f t="shared" si="23"/>
        <v>53.04</v>
      </c>
      <c r="F171" s="31">
        <v>52</v>
      </c>
      <c r="G171" s="33">
        <v>11</v>
      </c>
      <c r="H171" s="33">
        <v>10</v>
      </c>
      <c r="I171" s="33">
        <v>10</v>
      </c>
      <c r="J171" s="33">
        <v>10</v>
      </c>
      <c r="K171" s="32">
        <f t="shared" si="22"/>
        <v>1.030301</v>
      </c>
      <c r="L171" s="12">
        <f t="shared" si="22"/>
        <v>1.0201</v>
      </c>
      <c r="M171" s="12">
        <f t="shared" si="22"/>
        <v>1.01</v>
      </c>
      <c r="N171" s="13">
        <v>1</v>
      </c>
      <c r="O171" s="12" t="s">
        <v>25</v>
      </c>
      <c r="P171" s="12" t="s">
        <v>25</v>
      </c>
      <c r="Q171" s="12" t="s">
        <v>25</v>
      </c>
      <c r="R171" s="11" t="s">
        <v>25</v>
      </c>
    </row>
    <row r="172" spans="1:18" ht="25.5">
      <c r="A172" s="6" t="s">
        <v>299</v>
      </c>
      <c r="B172" s="7" t="s">
        <v>258</v>
      </c>
      <c r="C172" s="12">
        <f t="shared" si="23"/>
        <v>461.62548000000004</v>
      </c>
      <c r="D172" s="12">
        <f t="shared" si="23"/>
        <v>452.574</v>
      </c>
      <c r="E172" s="12">
        <f t="shared" si="23"/>
        <v>443.7</v>
      </c>
      <c r="F172" s="31">
        <v>435</v>
      </c>
      <c r="G172" s="33">
        <v>53</v>
      </c>
      <c r="H172" s="33">
        <v>52</v>
      </c>
      <c r="I172" s="33">
        <v>51</v>
      </c>
      <c r="J172" s="33">
        <v>50</v>
      </c>
      <c r="K172" s="32">
        <f t="shared" si="22"/>
        <v>8.242408</v>
      </c>
      <c r="L172" s="12">
        <f t="shared" si="22"/>
        <v>8.1608</v>
      </c>
      <c r="M172" s="12">
        <f t="shared" si="22"/>
        <v>8.08</v>
      </c>
      <c r="N172" s="13">
        <v>8</v>
      </c>
      <c r="O172" s="12" t="s">
        <v>25</v>
      </c>
      <c r="P172" s="12" t="s">
        <v>25</v>
      </c>
      <c r="Q172" s="12" t="s">
        <v>25</v>
      </c>
      <c r="R172" s="11" t="s">
        <v>25</v>
      </c>
    </row>
    <row r="173" spans="1:18" ht="38.25">
      <c r="A173" s="6" t="s">
        <v>217</v>
      </c>
      <c r="B173" s="7" t="s">
        <v>258</v>
      </c>
      <c r="C173" s="12">
        <f t="shared" si="23"/>
        <v>38646.01173600001</v>
      </c>
      <c r="D173" s="12">
        <f t="shared" si="23"/>
        <v>37888.24680000001</v>
      </c>
      <c r="E173" s="12">
        <f t="shared" si="23"/>
        <v>37145.340000000004</v>
      </c>
      <c r="F173" s="31">
        <v>36417</v>
      </c>
      <c r="G173" s="33">
        <v>3381</v>
      </c>
      <c r="H173" s="33">
        <v>3318</v>
      </c>
      <c r="I173" s="33">
        <v>3256</v>
      </c>
      <c r="J173" s="33">
        <v>3196</v>
      </c>
      <c r="K173" s="32">
        <f t="shared" si="22"/>
        <v>353.393243</v>
      </c>
      <c r="L173" s="12">
        <f t="shared" si="22"/>
        <v>349.8943</v>
      </c>
      <c r="M173" s="12">
        <f t="shared" si="22"/>
        <v>346.43</v>
      </c>
      <c r="N173" s="13">
        <v>343</v>
      </c>
      <c r="O173" s="12" t="s">
        <v>25</v>
      </c>
      <c r="P173" s="12" t="s">
        <v>25</v>
      </c>
      <c r="Q173" s="12" t="s">
        <v>25</v>
      </c>
      <c r="R173" s="11" t="s">
        <v>25</v>
      </c>
    </row>
    <row r="174" spans="1:18" ht="38.25">
      <c r="A174" s="6" t="s">
        <v>218</v>
      </c>
      <c r="B174" s="7" t="s">
        <v>258</v>
      </c>
      <c r="C174" s="12">
        <f t="shared" si="23"/>
        <v>18693.178920000002</v>
      </c>
      <c r="D174" s="12">
        <f t="shared" si="23"/>
        <v>18326.646</v>
      </c>
      <c r="E174" s="12">
        <f t="shared" si="23"/>
        <v>17967.3</v>
      </c>
      <c r="F174" s="31">
        <v>17615</v>
      </c>
      <c r="G174" s="33">
        <v>1678</v>
      </c>
      <c r="H174" s="33">
        <v>1647</v>
      </c>
      <c r="I174" s="33">
        <v>1616</v>
      </c>
      <c r="J174" s="33">
        <v>1586</v>
      </c>
      <c r="K174" s="32">
        <f t="shared" si="22"/>
        <v>168.969364</v>
      </c>
      <c r="L174" s="12">
        <f t="shared" si="22"/>
        <v>167.2964</v>
      </c>
      <c r="M174" s="12">
        <f t="shared" si="22"/>
        <v>165.64000000000001</v>
      </c>
      <c r="N174" s="13">
        <v>164</v>
      </c>
      <c r="O174" s="12" t="s">
        <v>25</v>
      </c>
      <c r="P174" s="12" t="s">
        <v>25</v>
      </c>
      <c r="Q174" s="12" t="s">
        <v>25</v>
      </c>
      <c r="R174" s="11" t="s">
        <v>25</v>
      </c>
    </row>
    <row r="175" spans="1:18" ht="38.25">
      <c r="A175" s="35" t="s">
        <v>281</v>
      </c>
      <c r="B175" s="7" t="s">
        <v>258</v>
      </c>
      <c r="C175" s="12" t="s">
        <v>70</v>
      </c>
      <c r="D175" s="12" t="s">
        <v>69</v>
      </c>
      <c r="E175" s="12" t="s">
        <v>68</v>
      </c>
      <c r="F175" s="31" t="s">
        <v>26</v>
      </c>
      <c r="G175" s="33">
        <v>94</v>
      </c>
      <c r="H175" s="33">
        <v>834</v>
      </c>
      <c r="I175" s="33">
        <v>826</v>
      </c>
      <c r="J175" s="33">
        <v>817</v>
      </c>
      <c r="K175" s="32">
        <v>116</v>
      </c>
      <c r="L175" s="12">
        <v>114</v>
      </c>
      <c r="M175" s="12">
        <v>112</v>
      </c>
      <c r="N175" s="13" t="s">
        <v>34</v>
      </c>
      <c r="O175" s="12" t="s">
        <v>25</v>
      </c>
      <c r="P175" s="12" t="s">
        <v>25</v>
      </c>
      <c r="Q175" s="12" t="s">
        <v>25</v>
      </c>
      <c r="R175" s="11" t="s">
        <v>25</v>
      </c>
    </row>
    <row r="176" spans="1:18" ht="38.25">
      <c r="A176" s="6" t="s">
        <v>219</v>
      </c>
      <c r="B176" s="7" t="s">
        <v>258</v>
      </c>
      <c r="C176" s="15">
        <v>3354</v>
      </c>
      <c r="D176" s="11">
        <f>C176/1.03</f>
        <v>3256.3106796116504</v>
      </c>
      <c r="E176" s="11">
        <f>D176/1.03</f>
        <v>3161.466679234612</v>
      </c>
      <c r="F176" s="24">
        <f>E176/1.03</f>
        <v>3069.385125470497</v>
      </c>
      <c r="G176" s="33">
        <v>315</v>
      </c>
      <c r="H176" s="33">
        <v>306</v>
      </c>
      <c r="I176" s="33">
        <v>297</v>
      </c>
      <c r="J176" s="33">
        <v>288</v>
      </c>
      <c r="K176" s="22">
        <v>58</v>
      </c>
      <c r="L176" s="11">
        <f>K176/1.03</f>
        <v>56.310679611650485</v>
      </c>
      <c r="M176" s="11">
        <f>L176/1.03</f>
        <v>54.67056272975775</v>
      </c>
      <c r="N176" s="11">
        <f>M176/1.03</f>
        <v>53.07821624248325</v>
      </c>
      <c r="O176" s="12" t="s">
        <v>25</v>
      </c>
      <c r="P176" s="12" t="s">
        <v>25</v>
      </c>
      <c r="Q176" s="12" t="s">
        <v>25</v>
      </c>
      <c r="R176" s="11" t="s">
        <v>25</v>
      </c>
    </row>
    <row r="177" spans="1:18" ht="51">
      <c r="A177" s="6" t="s">
        <v>220</v>
      </c>
      <c r="B177" s="7" t="s">
        <v>258</v>
      </c>
      <c r="C177" s="15">
        <v>3063</v>
      </c>
      <c r="D177" s="11">
        <f aca="true" t="shared" si="24" ref="D177:F192">C177/1.03</f>
        <v>2973.78640776699</v>
      </c>
      <c r="E177" s="11">
        <f t="shared" si="24"/>
        <v>2887.1712696766895</v>
      </c>
      <c r="F177" s="24">
        <f t="shared" si="24"/>
        <v>2803.0789025987274</v>
      </c>
      <c r="G177" s="33">
        <v>284</v>
      </c>
      <c r="H177" s="33">
        <v>276</v>
      </c>
      <c r="I177" s="33">
        <v>268</v>
      </c>
      <c r="J177" s="33">
        <v>260</v>
      </c>
      <c r="K177" s="22">
        <v>54</v>
      </c>
      <c r="L177" s="11">
        <f aca="true" t="shared" si="25" ref="L177:N192">K177/1.03</f>
        <v>52.42718446601942</v>
      </c>
      <c r="M177" s="11">
        <f t="shared" si="25"/>
        <v>50.90017909322273</v>
      </c>
      <c r="N177" s="11">
        <f t="shared" si="25"/>
        <v>49.417649605070615</v>
      </c>
      <c r="O177" s="12" t="s">
        <v>25</v>
      </c>
      <c r="P177" s="12" t="s">
        <v>25</v>
      </c>
      <c r="Q177" s="12" t="s">
        <v>25</v>
      </c>
      <c r="R177" s="11" t="s">
        <v>25</v>
      </c>
    </row>
    <row r="178" spans="1:18" ht="38.25">
      <c r="A178" s="6" t="s">
        <v>221</v>
      </c>
      <c r="B178" s="7" t="s">
        <v>258</v>
      </c>
      <c r="C178" s="15">
        <v>117</v>
      </c>
      <c r="D178" s="11">
        <f t="shared" si="24"/>
        <v>113.59223300970874</v>
      </c>
      <c r="E178" s="11">
        <f t="shared" si="24"/>
        <v>110.28372136864925</v>
      </c>
      <c r="F178" s="24">
        <f t="shared" si="24"/>
        <v>107.07157414431965</v>
      </c>
      <c r="G178" s="33">
        <v>14</v>
      </c>
      <c r="H178" s="33">
        <v>14</v>
      </c>
      <c r="I178" s="33">
        <v>13</v>
      </c>
      <c r="J178" s="33">
        <v>13</v>
      </c>
      <c r="K178" s="22">
        <v>2</v>
      </c>
      <c r="L178" s="11">
        <f t="shared" si="25"/>
        <v>1.941747572815534</v>
      </c>
      <c r="M178" s="11">
        <f t="shared" si="25"/>
        <v>1.8851918182675087</v>
      </c>
      <c r="N178" s="11">
        <f t="shared" si="25"/>
        <v>1.830283318706319</v>
      </c>
      <c r="O178" s="12" t="s">
        <v>25</v>
      </c>
      <c r="P178" s="12" t="s">
        <v>25</v>
      </c>
      <c r="Q178" s="12" t="s">
        <v>25</v>
      </c>
      <c r="R178" s="11" t="s">
        <v>25</v>
      </c>
    </row>
    <row r="179" spans="1:18" ht="38.25">
      <c r="A179" s="6" t="s">
        <v>222</v>
      </c>
      <c r="B179" s="7" t="s">
        <v>258</v>
      </c>
      <c r="C179" s="15">
        <v>109</v>
      </c>
      <c r="D179" s="11">
        <f t="shared" si="24"/>
        <v>105.8252427184466</v>
      </c>
      <c r="E179" s="11">
        <f t="shared" si="24"/>
        <v>102.74295409557922</v>
      </c>
      <c r="F179" s="24">
        <f t="shared" si="24"/>
        <v>99.75044086949438</v>
      </c>
      <c r="G179" s="33">
        <v>11</v>
      </c>
      <c r="H179" s="33">
        <v>11</v>
      </c>
      <c r="I179" s="33">
        <v>10</v>
      </c>
      <c r="J179" s="33">
        <v>10</v>
      </c>
      <c r="K179" s="22">
        <v>2</v>
      </c>
      <c r="L179" s="11">
        <f t="shared" si="25"/>
        <v>1.941747572815534</v>
      </c>
      <c r="M179" s="11">
        <f t="shared" si="25"/>
        <v>1.8851918182675087</v>
      </c>
      <c r="N179" s="11">
        <f t="shared" si="25"/>
        <v>1.830283318706319</v>
      </c>
      <c r="O179" s="12" t="s">
        <v>25</v>
      </c>
      <c r="P179" s="12" t="s">
        <v>25</v>
      </c>
      <c r="Q179" s="12" t="s">
        <v>25</v>
      </c>
      <c r="R179" s="11" t="s">
        <v>25</v>
      </c>
    </row>
    <row r="180" spans="1:18" ht="38.25">
      <c r="A180" s="6" t="s">
        <v>223</v>
      </c>
      <c r="B180" s="7" t="s">
        <v>258</v>
      </c>
      <c r="C180" s="15">
        <v>40</v>
      </c>
      <c r="D180" s="11">
        <f t="shared" si="24"/>
        <v>38.83495145631068</v>
      </c>
      <c r="E180" s="11">
        <f t="shared" si="24"/>
        <v>37.70383636535017</v>
      </c>
      <c r="F180" s="24">
        <f t="shared" si="24"/>
        <v>36.60566637412638</v>
      </c>
      <c r="G180" s="33">
        <v>5</v>
      </c>
      <c r="H180" s="33">
        <v>5</v>
      </c>
      <c r="I180" s="33">
        <v>5</v>
      </c>
      <c r="J180" s="33">
        <v>5</v>
      </c>
      <c r="K180" s="22">
        <v>3</v>
      </c>
      <c r="L180" s="11">
        <f t="shared" si="25"/>
        <v>2.912621359223301</v>
      </c>
      <c r="M180" s="11">
        <f t="shared" si="25"/>
        <v>2.827787727401263</v>
      </c>
      <c r="N180" s="11">
        <f t="shared" si="25"/>
        <v>2.7454249780594786</v>
      </c>
      <c r="O180" s="12" t="s">
        <v>25</v>
      </c>
      <c r="P180" s="12" t="s">
        <v>25</v>
      </c>
      <c r="Q180" s="12" t="s">
        <v>25</v>
      </c>
      <c r="R180" s="11" t="s">
        <v>25</v>
      </c>
    </row>
    <row r="181" spans="1:18" ht="51">
      <c r="A181" s="6" t="s">
        <v>224</v>
      </c>
      <c r="B181" s="7" t="s">
        <v>258</v>
      </c>
      <c r="C181" s="15">
        <v>33</v>
      </c>
      <c r="D181" s="11">
        <f t="shared" si="24"/>
        <v>32.03883495145631</v>
      </c>
      <c r="E181" s="11">
        <f t="shared" si="24"/>
        <v>31.10566500141389</v>
      </c>
      <c r="F181" s="24">
        <f t="shared" si="24"/>
        <v>30.19967475865426</v>
      </c>
      <c r="G181" s="33">
        <v>4</v>
      </c>
      <c r="H181" s="33">
        <v>4</v>
      </c>
      <c r="I181" s="33">
        <v>4</v>
      </c>
      <c r="J181" s="33">
        <v>4</v>
      </c>
      <c r="K181" s="22">
        <v>3</v>
      </c>
      <c r="L181" s="11">
        <f t="shared" si="25"/>
        <v>2.912621359223301</v>
      </c>
      <c r="M181" s="11">
        <f t="shared" si="25"/>
        <v>2.827787727401263</v>
      </c>
      <c r="N181" s="11">
        <f t="shared" si="25"/>
        <v>2.7454249780594786</v>
      </c>
      <c r="O181" s="12" t="s">
        <v>25</v>
      </c>
      <c r="P181" s="12" t="s">
        <v>25</v>
      </c>
      <c r="Q181" s="12" t="s">
        <v>25</v>
      </c>
      <c r="R181" s="11" t="s">
        <v>25</v>
      </c>
    </row>
    <row r="182" spans="1:18" ht="51">
      <c r="A182" s="6" t="s">
        <v>225</v>
      </c>
      <c r="B182" s="7" t="s">
        <v>258</v>
      </c>
      <c r="C182" s="15">
        <v>23</v>
      </c>
      <c r="D182" s="11">
        <f t="shared" si="24"/>
        <v>22.33009708737864</v>
      </c>
      <c r="E182" s="11">
        <f t="shared" si="24"/>
        <v>21.679705910076347</v>
      </c>
      <c r="F182" s="24">
        <f t="shared" si="24"/>
        <v>21.048258165122668</v>
      </c>
      <c r="G182" s="33">
        <v>3</v>
      </c>
      <c r="H182" s="33">
        <v>3</v>
      </c>
      <c r="I182" s="33">
        <v>3</v>
      </c>
      <c r="J182" s="33">
        <v>3</v>
      </c>
      <c r="K182" s="22">
        <v>1</v>
      </c>
      <c r="L182" s="11">
        <f t="shared" si="25"/>
        <v>0.970873786407767</v>
      </c>
      <c r="M182" s="11">
        <f t="shared" si="25"/>
        <v>0.9425959091337544</v>
      </c>
      <c r="N182" s="11">
        <f t="shared" si="25"/>
        <v>0.9151416593531595</v>
      </c>
      <c r="O182" s="12" t="s">
        <v>25</v>
      </c>
      <c r="P182" s="12" t="s">
        <v>25</v>
      </c>
      <c r="Q182" s="12" t="s">
        <v>25</v>
      </c>
      <c r="R182" s="11" t="s">
        <v>25</v>
      </c>
    </row>
    <row r="183" spans="1:18" ht="63.75">
      <c r="A183" s="6" t="s">
        <v>226</v>
      </c>
      <c r="B183" s="7" t="s">
        <v>258</v>
      </c>
      <c r="C183" s="15">
        <v>16</v>
      </c>
      <c r="D183" s="11">
        <f t="shared" si="24"/>
        <v>15.533980582524272</v>
      </c>
      <c r="E183" s="11">
        <f t="shared" si="24"/>
        <v>15.08153454614007</v>
      </c>
      <c r="F183" s="24">
        <f t="shared" si="24"/>
        <v>14.642266549650552</v>
      </c>
      <c r="G183" s="33">
        <v>2</v>
      </c>
      <c r="H183" s="33">
        <v>2</v>
      </c>
      <c r="I183" s="33">
        <v>2</v>
      </c>
      <c r="J183" s="33">
        <v>2</v>
      </c>
      <c r="K183" s="22">
        <v>1</v>
      </c>
      <c r="L183" s="11">
        <f t="shared" si="25"/>
        <v>0.970873786407767</v>
      </c>
      <c r="M183" s="11">
        <f t="shared" si="25"/>
        <v>0.9425959091337544</v>
      </c>
      <c r="N183" s="11">
        <f t="shared" si="25"/>
        <v>0.9151416593531595</v>
      </c>
      <c r="O183" s="12" t="s">
        <v>25</v>
      </c>
      <c r="P183" s="12" t="s">
        <v>25</v>
      </c>
      <c r="Q183" s="12" t="s">
        <v>25</v>
      </c>
      <c r="R183" s="11" t="s">
        <v>25</v>
      </c>
    </row>
    <row r="184" spans="1:18" ht="51">
      <c r="A184" s="6" t="s">
        <v>227</v>
      </c>
      <c r="B184" s="7" t="s">
        <v>258</v>
      </c>
      <c r="C184" s="15">
        <v>5</v>
      </c>
      <c r="D184" s="11">
        <f t="shared" si="24"/>
        <v>4.854368932038835</v>
      </c>
      <c r="E184" s="11">
        <f t="shared" si="24"/>
        <v>4.712979545668771</v>
      </c>
      <c r="F184" s="24">
        <f t="shared" si="24"/>
        <v>4.575708296765797</v>
      </c>
      <c r="G184" s="33">
        <v>0</v>
      </c>
      <c r="H184" s="33">
        <v>0</v>
      </c>
      <c r="I184" s="33">
        <v>0</v>
      </c>
      <c r="J184" s="33">
        <v>0</v>
      </c>
      <c r="K184" s="22">
        <v>0</v>
      </c>
      <c r="L184" s="11">
        <f t="shared" si="25"/>
        <v>0</v>
      </c>
      <c r="M184" s="11">
        <f t="shared" si="25"/>
        <v>0</v>
      </c>
      <c r="N184" s="11">
        <f t="shared" si="25"/>
        <v>0</v>
      </c>
      <c r="O184" s="12" t="s">
        <v>25</v>
      </c>
      <c r="P184" s="12" t="s">
        <v>25</v>
      </c>
      <c r="Q184" s="12" t="s">
        <v>25</v>
      </c>
      <c r="R184" s="11" t="s">
        <v>25</v>
      </c>
    </row>
    <row r="185" spans="1:18" ht="63.75">
      <c r="A185" s="6" t="s">
        <v>228</v>
      </c>
      <c r="B185" s="7" t="s">
        <v>258</v>
      </c>
      <c r="C185" s="15">
        <v>5</v>
      </c>
      <c r="D185" s="11">
        <f t="shared" si="24"/>
        <v>4.854368932038835</v>
      </c>
      <c r="E185" s="11">
        <f t="shared" si="24"/>
        <v>4.712979545668771</v>
      </c>
      <c r="F185" s="24">
        <f t="shared" si="24"/>
        <v>4.575708296765797</v>
      </c>
      <c r="G185" s="33">
        <v>0</v>
      </c>
      <c r="H185" s="33">
        <v>0</v>
      </c>
      <c r="I185" s="33">
        <v>0</v>
      </c>
      <c r="J185" s="33">
        <v>0</v>
      </c>
      <c r="K185" s="22">
        <v>0</v>
      </c>
      <c r="L185" s="11">
        <f t="shared" si="25"/>
        <v>0</v>
      </c>
      <c r="M185" s="11">
        <f t="shared" si="25"/>
        <v>0</v>
      </c>
      <c r="N185" s="11">
        <f t="shared" si="25"/>
        <v>0</v>
      </c>
      <c r="O185" s="12" t="s">
        <v>25</v>
      </c>
      <c r="P185" s="12" t="s">
        <v>25</v>
      </c>
      <c r="Q185" s="12" t="s">
        <v>25</v>
      </c>
      <c r="R185" s="11" t="s">
        <v>25</v>
      </c>
    </row>
    <row r="186" spans="1:18" ht="38.25">
      <c r="A186" s="35" t="s">
        <v>282</v>
      </c>
      <c r="B186" s="7" t="s">
        <v>258</v>
      </c>
      <c r="C186" s="15">
        <v>1278</v>
      </c>
      <c r="D186" s="11">
        <f t="shared" si="24"/>
        <v>1240.7766990291261</v>
      </c>
      <c r="E186" s="11">
        <f t="shared" si="24"/>
        <v>1204.637571872938</v>
      </c>
      <c r="F186" s="24">
        <f t="shared" si="24"/>
        <v>1169.5510406533379</v>
      </c>
      <c r="G186" s="33">
        <v>117</v>
      </c>
      <c r="H186" s="33">
        <v>114</v>
      </c>
      <c r="I186" s="33">
        <v>110</v>
      </c>
      <c r="J186" s="33">
        <v>107</v>
      </c>
      <c r="K186" s="22">
        <v>23</v>
      </c>
      <c r="L186" s="11">
        <f t="shared" si="25"/>
        <v>22.33009708737864</v>
      </c>
      <c r="M186" s="11">
        <f t="shared" si="25"/>
        <v>21.679705910076347</v>
      </c>
      <c r="N186" s="11">
        <f t="shared" si="25"/>
        <v>21.048258165122668</v>
      </c>
      <c r="O186" s="12" t="s">
        <v>25</v>
      </c>
      <c r="P186" s="12" t="s">
        <v>25</v>
      </c>
      <c r="Q186" s="12" t="s">
        <v>25</v>
      </c>
      <c r="R186" s="11" t="s">
        <v>25</v>
      </c>
    </row>
    <row r="187" spans="1:18" ht="38.25">
      <c r="A187" s="35" t="s">
        <v>283</v>
      </c>
      <c r="B187" s="7" t="s">
        <v>258</v>
      </c>
      <c r="C187" s="15">
        <v>1275</v>
      </c>
      <c r="D187" s="11">
        <f t="shared" si="24"/>
        <v>1237.8640776699028</v>
      </c>
      <c r="E187" s="11">
        <f t="shared" si="24"/>
        <v>1201.8097841455367</v>
      </c>
      <c r="F187" s="24">
        <f t="shared" si="24"/>
        <v>1166.8056156752782</v>
      </c>
      <c r="G187" s="33">
        <v>117</v>
      </c>
      <c r="H187" s="33">
        <v>114</v>
      </c>
      <c r="I187" s="33">
        <v>110</v>
      </c>
      <c r="J187" s="33">
        <v>107</v>
      </c>
      <c r="K187" s="22">
        <v>23</v>
      </c>
      <c r="L187" s="11">
        <f t="shared" si="25"/>
        <v>22.33009708737864</v>
      </c>
      <c r="M187" s="11">
        <f t="shared" si="25"/>
        <v>21.679705910076347</v>
      </c>
      <c r="N187" s="11">
        <f t="shared" si="25"/>
        <v>21.048258165122668</v>
      </c>
      <c r="O187" s="12" t="s">
        <v>25</v>
      </c>
      <c r="P187" s="12" t="s">
        <v>25</v>
      </c>
      <c r="Q187" s="12" t="s">
        <v>25</v>
      </c>
      <c r="R187" s="11" t="s">
        <v>25</v>
      </c>
    </row>
    <row r="188" spans="1:18" ht="51">
      <c r="A188" s="6" t="s">
        <v>229</v>
      </c>
      <c r="B188" s="7" t="s">
        <v>258</v>
      </c>
      <c r="C188" s="15">
        <v>823</v>
      </c>
      <c r="D188" s="11">
        <f t="shared" si="24"/>
        <v>799.0291262135922</v>
      </c>
      <c r="E188" s="11">
        <f t="shared" si="24"/>
        <v>775.7564332170798</v>
      </c>
      <c r="F188" s="24">
        <f t="shared" si="24"/>
        <v>753.1615856476503</v>
      </c>
      <c r="G188" s="33">
        <v>80</v>
      </c>
      <c r="H188" s="33">
        <v>78</v>
      </c>
      <c r="I188" s="33">
        <v>75</v>
      </c>
      <c r="J188" s="33">
        <v>73</v>
      </c>
      <c r="K188" s="22">
        <v>12</v>
      </c>
      <c r="L188" s="11">
        <f t="shared" si="25"/>
        <v>11.650485436893204</v>
      </c>
      <c r="M188" s="11">
        <f t="shared" si="25"/>
        <v>11.311150909605052</v>
      </c>
      <c r="N188" s="11">
        <f t="shared" si="25"/>
        <v>10.981699912237914</v>
      </c>
      <c r="O188" s="12" t="s">
        <v>25</v>
      </c>
      <c r="P188" s="12" t="s">
        <v>25</v>
      </c>
      <c r="Q188" s="12" t="s">
        <v>25</v>
      </c>
      <c r="R188" s="11" t="s">
        <v>25</v>
      </c>
    </row>
    <row r="189" spans="1:18" ht="51">
      <c r="A189" s="6" t="s">
        <v>230</v>
      </c>
      <c r="B189" s="7" t="s">
        <v>258</v>
      </c>
      <c r="C189" s="15">
        <v>887</v>
      </c>
      <c r="D189" s="11">
        <f t="shared" si="24"/>
        <v>861.1650485436893</v>
      </c>
      <c r="E189" s="11">
        <f t="shared" si="24"/>
        <v>836.08257140164</v>
      </c>
      <c r="F189" s="24">
        <f t="shared" si="24"/>
        <v>811.7306518462525</v>
      </c>
      <c r="G189" s="33">
        <v>80</v>
      </c>
      <c r="H189" s="33">
        <v>78</v>
      </c>
      <c r="I189" s="33">
        <v>75</v>
      </c>
      <c r="J189" s="33">
        <v>73</v>
      </c>
      <c r="K189" s="22">
        <v>12</v>
      </c>
      <c r="L189" s="11">
        <f t="shared" si="25"/>
        <v>11.650485436893204</v>
      </c>
      <c r="M189" s="11">
        <f t="shared" si="25"/>
        <v>11.311150909605052</v>
      </c>
      <c r="N189" s="11">
        <f t="shared" si="25"/>
        <v>10.981699912237914</v>
      </c>
      <c r="O189" s="12" t="s">
        <v>25</v>
      </c>
      <c r="P189" s="12" t="s">
        <v>25</v>
      </c>
      <c r="Q189" s="12" t="s">
        <v>25</v>
      </c>
      <c r="R189" s="11" t="s">
        <v>25</v>
      </c>
    </row>
    <row r="190" spans="1:18" ht="51">
      <c r="A190" s="6" t="s">
        <v>231</v>
      </c>
      <c r="B190" s="7" t="s">
        <v>258</v>
      </c>
      <c r="C190" s="15">
        <v>144</v>
      </c>
      <c r="D190" s="11">
        <f t="shared" si="24"/>
        <v>139.80582524271844</v>
      </c>
      <c r="E190" s="11">
        <f t="shared" si="24"/>
        <v>135.73381091526062</v>
      </c>
      <c r="F190" s="24">
        <f t="shared" si="24"/>
        <v>131.78039894685497</v>
      </c>
      <c r="G190" s="33">
        <v>11</v>
      </c>
      <c r="H190" s="33">
        <v>11</v>
      </c>
      <c r="I190" s="33">
        <v>10</v>
      </c>
      <c r="J190" s="33">
        <v>10</v>
      </c>
      <c r="K190" s="22">
        <v>2</v>
      </c>
      <c r="L190" s="11">
        <f t="shared" si="25"/>
        <v>1.941747572815534</v>
      </c>
      <c r="M190" s="11">
        <f t="shared" si="25"/>
        <v>1.8851918182675087</v>
      </c>
      <c r="N190" s="11">
        <f t="shared" si="25"/>
        <v>1.830283318706319</v>
      </c>
      <c r="O190" s="12" t="s">
        <v>25</v>
      </c>
      <c r="P190" s="12" t="s">
        <v>25</v>
      </c>
      <c r="Q190" s="12" t="s">
        <v>25</v>
      </c>
      <c r="R190" s="11" t="s">
        <v>25</v>
      </c>
    </row>
    <row r="191" spans="1:18" ht="51">
      <c r="A191" s="6" t="s">
        <v>232</v>
      </c>
      <c r="B191" s="7" t="s">
        <v>258</v>
      </c>
      <c r="C191" s="15">
        <v>113</v>
      </c>
      <c r="D191" s="11">
        <f t="shared" si="24"/>
        <v>109.70873786407766</v>
      </c>
      <c r="E191" s="11">
        <f t="shared" si="24"/>
        <v>106.51333773211424</v>
      </c>
      <c r="F191" s="24">
        <f t="shared" si="24"/>
        <v>103.41100750690703</v>
      </c>
      <c r="G191" s="33">
        <v>10</v>
      </c>
      <c r="H191" s="33">
        <v>10</v>
      </c>
      <c r="I191" s="33">
        <v>9</v>
      </c>
      <c r="J191" s="33">
        <v>9</v>
      </c>
      <c r="K191" s="22">
        <v>2</v>
      </c>
      <c r="L191" s="11">
        <f t="shared" si="25"/>
        <v>1.941747572815534</v>
      </c>
      <c r="M191" s="11">
        <f t="shared" si="25"/>
        <v>1.8851918182675087</v>
      </c>
      <c r="N191" s="11">
        <f t="shared" si="25"/>
        <v>1.830283318706319</v>
      </c>
      <c r="O191" s="12" t="s">
        <v>25</v>
      </c>
      <c r="P191" s="12" t="s">
        <v>25</v>
      </c>
      <c r="Q191" s="12" t="s">
        <v>25</v>
      </c>
      <c r="R191" s="11" t="s">
        <v>25</v>
      </c>
    </row>
    <row r="192" spans="1:18" ht="38.25">
      <c r="A192" s="6" t="s">
        <v>233</v>
      </c>
      <c r="B192" s="7" t="s">
        <v>258</v>
      </c>
      <c r="C192" s="15">
        <v>711</v>
      </c>
      <c r="D192" s="11">
        <f t="shared" si="24"/>
        <v>690.2912621359224</v>
      </c>
      <c r="E192" s="11">
        <f t="shared" si="24"/>
        <v>670.1856913940993</v>
      </c>
      <c r="F192" s="24">
        <f t="shared" si="24"/>
        <v>650.6657198000964</v>
      </c>
      <c r="G192" s="33">
        <v>62</v>
      </c>
      <c r="H192" s="33">
        <v>60</v>
      </c>
      <c r="I192" s="33">
        <v>58</v>
      </c>
      <c r="J192" s="33">
        <v>57</v>
      </c>
      <c r="K192" s="22">
        <v>11</v>
      </c>
      <c r="L192" s="11">
        <f t="shared" si="25"/>
        <v>10.679611650485437</v>
      </c>
      <c r="M192" s="11">
        <f t="shared" si="25"/>
        <v>10.368555000471298</v>
      </c>
      <c r="N192" s="11">
        <f t="shared" si="25"/>
        <v>10.066558252884755</v>
      </c>
      <c r="O192" s="12" t="s">
        <v>25</v>
      </c>
      <c r="P192" s="12" t="s">
        <v>25</v>
      </c>
      <c r="Q192" s="12" t="s">
        <v>25</v>
      </c>
      <c r="R192" s="11" t="s">
        <v>25</v>
      </c>
    </row>
    <row r="193" spans="1:18" ht="51">
      <c r="A193" s="6" t="s">
        <v>234</v>
      </c>
      <c r="B193" s="7" t="s">
        <v>258</v>
      </c>
      <c r="C193" s="15">
        <v>485</v>
      </c>
      <c r="D193" s="11">
        <f aca="true" t="shared" si="26" ref="D193:F208">C193/1.03</f>
        <v>470.873786407767</v>
      </c>
      <c r="E193" s="11">
        <f t="shared" si="26"/>
        <v>457.15901592987086</v>
      </c>
      <c r="F193" s="24">
        <f t="shared" si="26"/>
        <v>443.8437047862824</v>
      </c>
      <c r="G193" s="33">
        <v>39</v>
      </c>
      <c r="H193" s="33">
        <v>38</v>
      </c>
      <c r="I193" s="33">
        <v>37</v>
      </c>
      <c r="J193" s="33">
        <v>36</v>
      </c>
      <c r="K193" s="22">
        <v>8</v>
      </c>
      <c r="L193" s="11">
        <f aca="true" t="shared" si="27" ref="L193:N208">K193/1.03</f>
        <v>7.766990291262136</v>
      </c>
      <c r="M193" s="11">
        <f t="shared" si="27"/>
        <v>7.540767273070035</v>
      </c>
      <c r="N193" s="11">
        <f t="shared" si="27"/>
        <v>7.321133274825276</v>
      </c>
      <c r="O193" s="12" t="s">
        <v>25</v>
      </c>
      <c r="P193" s="12" t="s">
        <v>25</v>
      </c>
      <c r="Q193" s="12" t="s">
        <v>25</v>
      </c>
      <c r="R193" s="11" t="s">
        <v>25</v>
      </c>
    </row>
    <row r="194" spans="1:18" ht="38.25">
      <c r="A194" s="6" t="s">
        <v>235</v>
      </c>
      <c r="B194" s="7" t="s">
        <v>258</v>
      </c>
      <c r="C194" s="15">
        <v>272</v>
      </c>
      <c r="D194" s="11">
        <f t="shared" si="26"/>
        <v>264.0776699029126</v>
      </c>
      <c r="E194" s="11">
        <f t="shared" si="26"/>
        <v>256.3860872843812</v>
      </c>
      <c r="F194" s="24">
        <f t="shared" si="26"/>
        <v>248.91853134405937</v>
      </c>
      <c r="G194" s="33">
        <v>26</v>
      </c>
      <c r="H194" s="33">
        <v>25</v>
      </c>
      <c r="I194" s="33">
        <v>25</v>
      </c>
      <c r="J194" s="33">
        <v>24</v>
      </c>
      <c r="K194" s="22">
        <v>5</v>
      </c>
      <c r="L194" s="11">
        <f t="shared" si="27"/>
        <v>4.854368932038835</v>
      </c>
      <c r="M194" s="11">
        <f t="shared" si="27"/>
        <v>4.712979545668771</v>
      </c>
      <c r="N194" s="11">
        <f t="shared" si="27"/>
        <v>4.575708296765797</v>
      </c>
      <c r="O194" s="12" t="s">
        <v>25</v>
      </c>
      <c r="P194" s="12" t="s">
        <v>25</v>
      </c>
      <c r="Q194" s="12" t="s">
        <v>25</v>
      </c>
      <c r="R194" s="11" t="s">
        <v>25</v>
      </c>
    </row>
    <row r="195" spans="1:18" ht="51">
      <c r="A195" s="6" t="s">
        <v>236</v>
      </c>
      <c r="B195" s="7" t="s">
        <v>258</v>
      </c>
      <c r="C195" s="15">
        <v>250</v>
      </c>
      <c r="D195" s="11">
        <f t="shared" si="26"/>
        <v>242.71844660194174</v>
      </c>
      <c r="E195" s="11">
        <f t="shared" si="26"/>
        <v>235.64897728343857</v>
      </c>
      <c r="F195" s="24">
        <f t="shared" si="26"/>
        <v>228.78541483828985</v>
      </c>
      <c r="G195" s="33">
        <v>23</v>
      </c>
      <c r="H195" s="33">
        <v>22</v>
      </c>
      <c r="I195" s="33">
        <v>22</v>
      </c>
      <c r="J195" s="33">
        <v>21</v>
      </c>
      <c r="K195" s="22">
        <v>4</v>
      </c>
      <c r="L195" s="11">
        <f t="shared" si="27"/>
        <v>3.883495145631068</v>
      </c>
      <c r="M195" s="11">
        <f t="shared" si="27"/>
        <v>3.7703836365350174</v>
      </c>
      <c r="N195" s="11">
        <f t="shared" si="27"/>
        <v>3.660566637412638</v>
      </c>
      <c r="O195" s="12" t="s">
        <v>25</v>
      </c>
      <c r="P195" s="12" t="s">
        <v>25</v>
      </c>
      <c r="Q195" s="12" t="s">
        <v>25</v>
      </c>
      <c r="R195" s="11" t="s">
        <v>25</v>
      </c>
    </row>
    <row r="196" spans="1:18" ht="14.25">
      <c r="A196" s="6" t="s">
        <v>237</v>
      </c>
      <c r="B196" s="7" t="s">
        <v>258</v>
      </c>
      <c r="C196" s="15">
        <v>8360</v>
      </c>
      <c r="D196" s="11">
        <f t="shared" si="26"/>
        <v>8116.504854368932</v>
      </c>
      <c r="E196" s="11">
        <f t="shared" si="26"/>
        <v>7880.101800358186</v>
      </c>
      <c r="F196" s="24">
        <f t="shared" si="26"/>
        <v>7650.584272192413</v>
      </c>
      <c r="G196" s="33">
        <v>586</v>
      </c>
      <c r="H196" s="33">
        <v>566</v>
      </c>
      <c r="I196" s="33">
        <v>550</v>
      </c>
      <c r="J196" s="33">
        <v>532</v>
      </c>
      <c r="K196" s="22">
        <v>51</v>
      </c>
      <c r="L196" s="11">
        <f t="shared" si="27"/>
        <v>49.51456310679612</v>
      </c>
      <c r="M196" s="11">
        <f t="shared" si="27"/>
        <v>48.072391365821474</v>
      </c>
      <c r="N196" s="11">
        <f t="shared" si="27"/>
        <v>46.67222462701114</v>
      </c>
      <c r="O196" s="15">
        <v>17</v>
      </c>
      <c r="P196" s="11">
        <v>14</v>
      </c>
      <c r="Q196" s="11">
        <v>14</v>
      </c>
      <c r="R196" s="11">
        <v>11</v>
      </c>
    </row>
    <row r="197" spans="1:18" ht="25.5">
      <c r="A197" s="6" t="s">
        <v>238</v>
      </c>
      <c r="B197" s="7" t="s">
        <v>258</v>
      </c>
      <c r="C197" s="15">
        <v>6446</v>
      </c>
      <c r="D197" s="11">
        <f t="shared" si="26"/>
        <v>6258.252427184466</v>
      </c>
      <c r="E197" s="11">
        <f t="shared" si="26"/>
        <v>6075.97323027618</v>
      </c>
      <c r="F197" s="24">
        <f t="shared" si="26"/>
        <v>5899.003136190467</v>
      </c>
      <c r="G197" s="33">
        <v>497</v>
      </c>
      <c r="H197" s="33">
        <v>480</v>
      </c>
      <c r="I197" s="33">
        <v>465</v>
      </c>
      <c r="J197" s="33">
        <v>451</v>
      </c>
      <c r="K197" s="22">
        <v>45</v>
      </c>
      <c r="L197" s="11">
        <f t="shared" si="27"/>
        <v>43.689320388349515</v>
      </c>
      <c r="M197" s="11">
        <f t="shared" si="27"/>
        <v>42.41681591101894</v>
      </c>
      <c r="N197" s="11">
        <f t="shared" si="27"/>
        <v>41.181374670892176</v>
      </c>
      <c r="O197" s="15">
        <v>13</v>
      </c>
      <c r="P197" s="11">
        <v>10</v>
      </c>
      <c r="Q197" s="11">
        <v>9</v>
      </c>
      <c r="R197" s="11">
        <v>8</v>
      </c>
    </row>
    <row r="198" spans="1:18" ht="25.5">
      <c r="A198" s="6" t="s">
        <v>239</v>
      </c>
      <c r="B198" s="7" t="s">
        <v>258</v>
      </c>
      <c r="C198" s="15">
        <v>276</v>
      </c>
      <c r="D198" s="11">
        <f t="shared" si="26"/>
        <v>267.9611650485437</v>
      </c>
      <c r="E198" s="11">
        <f t="shared" si="26"/>
        <v>260.1564709209162</v>
      </c>
      <c r="F198" s="24">
        <f t="shared" si="26"/>
        <v>252.57909798147205</v>
      </c>
      <c r="G198" s="33">
        <v>9</v>
      </c>
      <c r="H198" s="33">
        <v>9</v>
      </c>
      <c r="I198" s="33">
        <v>8</v>
      </c>
      <c r="J198" s="33">
        <v>8</v>
      </c>
      <c r="K198" s="22">
        <v>0</v>
      </c>
      <c r="L198" s="11">
        <f t="shared" si="27"/>
        <v>0</v>
      </c>
      <c r="M198" s="11">
        <f t="shared" si="27"/>
        <v>0</v>
      </c>
      <c r="N198" s="11">
        <f t="shared" si="27"/>
        <v>0</v>
      </c>
      <c r="O198" s="15">
        <v>0</v>
      </c>
      <c r="P198" s="11">
        <v>0</v>
      </c>
      <c r="Q198" s="11">
        <v>0</v>
      </c>
      <c r="R198" s="11">
        <v>0</v>
      </c>
    </row>
    <row r="199" spans="1:18" ht="25.5">
      <c r="A199" s="6" t="s">
        <v>240</v>
      </c>
      <c r="B199" s="7" t="s">
        <v>258</v>
      </c>
      <c r="C199" s="15">
        <v>84</v>
      </c>
      <c r="D199" s="11">
        <f t="shared" si="26"/>
        <v>81.55339805825243</v>
      </c>
      <c r="E199" s="11">
        <f t="shared" si="26"/>
        <v>79.17805636723536</v>
      </c>
      <c r="F199" s="24">
        <f t="shared" si="26"/>
        <v>76.87189938566539</v>
      </c>
      <c r="G199" s="33">
        <v>3</v>
      </c>
      <c r="H199" s="33">
        <v>3</v>
      </c>
      <c r="I199" s="33">
        <v>3</v>
      </c>
      <c r="J199" s="33">
        <v>3</v>
      </c>
      <c r="K199" s="22">
        <v>0</v>
      </c>
      <c r="L199" s="11">
        <f t="shared" si="27"/>
        <v>0</v>
      </c>
      <c r="M199" s="11">
        <f t="shared" si="27"/>
        <v>0</v>
      </c>
      <c r="N199" s="11">
        <f t="shared" si="27"/>
        <v>0</v>
      </c>
      <c r="O199" s="11">
        <v>0</v>
      </c>
      <c r="P199" s="11">
        <v>0</v>
      </c>
      <c r="Q199" s="11">
        <v>0</v>
      </c>
      <c r="R199" s="11">
        <v>0</v>
      </c>
    </row>
    <row r="200" spans="1:18" ht="25.5">
      <c r="A200" s="6" t="s">
        <v>241</v>
      </c>
      <c r="B200" s="7" t="s">
        <v>258</v>
      </c>
      <c r="C200" s="15">
        <v>130</v>
      </c>
      <c r="D200" s="11">
        <f t="shared" si="26"/>
        <v>126.2135922330097</v>
      </c>
      <c r="E200" s="11">
        <f t="shared" si="26"/>
        <v>122.53746818738806</v>
      </c>
      <c r="F200" s="24">
        <f t="shared" si="26"/>
        <v>118.96841571591074</v>
      </c>
      <c r="G200" s="33">
        <v>13</v>
      </c>
      <c r="H200" s="33">
        <v>13</v>
      </c>
      <c r="I200" s="33">
        <v>12</v>
      </c>
      <c r="J200" s="33">
        <v>12</v>
      </c>
      <c r="K200" s="22">
        <v>0</v>
      </c>
      <c r="L200" s="11">
        <f t="shared" si="27"/>
        <v>0</v>
      </c>
      <c r="M200" s="11">
        <f t="shared" si="27"/>
        <v>0</v>
      </c>
      <c r="N200" s="11">
        <f t="shared" si="27"/>
        <v>0</v>
      </c>
      <c r="O200" s="11">
        <v>0</v>
      </c>
      <c r="P200" s="11">
        <v>0</v>
      </c>
      <c r="Q200" s="11">
        <v>0</v>
      </c>
      <c r="R200" s="11">
        <v>0</v>
      </c>
    </row>
    <row r="201" spans="1:18" ht="25.5">
      <c r="A201" s="6" t="s">
        <v>242</v>
      </c>
      <c r="B201" s="7" t="s">
        <v>258</v>
      </c>
      <c r="C201" s="15">
        <v>107</v>
      </c>
      <c r="D201" s="11">
        <f t="shared" si="26"/>
        <v>103.88349514563106</v>
      </c>
      <c r="E201" s="11">
        <f t="shared" si="26"/>
        <v>100.8577622773117</v>
      </c>
      <c r="F201" s="24">
        <f t="shared" si="26"/>
        <v>97.92015755078806</v>
      </c>
      <c r="G201" s="33">
        <v>11</v>
      </c>
      <c r="H201" s="33">
        <v>11</v>
      </c>
      <c r="I201" s="33">
        <v>10</v>
      </c>
      <c r="J201" s="33">
        <v>10</v>
      </c>
      <c r="K201" s="22">
        <v>0</v>
      </c>
      <c r="L201" s="11">
        <f t="shared" si="27"/>
        <v>0</v>
      </c>
      <c r="M201" s="11">
        <f t="shared" si="27"/>
        <v>0</v>
      </c>
      <c r="N201" s="11">
        <f t="shared" si="27"/>
        <v>0</v>
      </c>
      <c r="O201" s="11">
        <v>0</v>
      </c>
      <c r="P201" s="11">
        <v>0</v>
      </c>
      <c r="Q201" s="11">
        <v>0</v>
      </c>
      <c r="R201" s="11">
        <v>0</v>
      </c>
    </row>
    <row r="202" spans="1:18" ht="25.5">
      <c r="A202" s="6" t="s">
        <v>243</v>
      </c>
      <c r="B202" s="7" t="s">
        <v>258</v>
      </c>
      <c r="C202" s="15">
        <v>119</v>
      </c>
      <c r="D202" s="11">
        <f t="shared" si="26"/>
        <v>115.53398058252426</v>
      </c>
      <c r="E202" s="11">
        <f t="shared" si="26"/>
        <v>112.16891318691675</v>
      </c>
      <c r="F202" s="24">
        <f t="shared" si="26"/>
        <v>108.90185746302598</v>
      </c>
      <c r="G202" s="33">
        <v>2</v>
      </c>
      <c r="H202" s="33">
        <v>2</v>
      </c>
      <c r="I202" s="33">
        <v>2</v>
      </c>
      <c r="J202" s="33">
        <v>2</v>
      </c>
      <c r="K202" s="22">
        <v>0</v>
      </c>
      <c r="L202" s="11">
        <f t="shared" si="27"/>
        <v>0</v>
      </c>
      <c r="M202" s="11">
        <f t="shared" si="27"/>
        <v>0</v>
      </c>
      <c r="N202" s="11">
        <f t="shared" si="27"/>
        <v>0</v>
      </c>
      <c r="O202" s="11">
        <v>0</v>
      </c>
      <c r="P202" s="11">
        <v>0</v>
      </c>
      <c r="Q202" s="11">
        <v>0</v>
      </c>
      <c r="R202" s="11">
        <v>0</v>
      </c>
    </row>
    <row r="203" spans="1:18" ht="25.5">
      <c r="A203" s="6" t="s">
        <v>244</v>
      </c>
      <c r="B203" s="7" t="s">
        <v>258</v>
      </c>
      <c r="C203" s="15">
        <v>115</v>
      </c>
      <c r="D203" s="11">
        <f t="shared" si="26"/>
        <v>111.6504854368932</v>
      </c>
      <c r="E203" s="11">
        <f t="shared" si="26"/>
        <v>108.39852955038175</v>
      </c>
      <c r="F203" s="24">
        <f t="shared" si="26"/>
        <v>105.24129082561335</v>
      </c>
      <c r="G203" s="33">
        <v>2</v>
      </c>
      <c r="H203" s="33">
        <v>2</v>
      </c>
      <c r="I203" s="33">
        <v>2</v>
      </c>
      <c r="J203" s="33">
        <v>2</v>
      </c>
      <c r="K203" s="22">
        <v>0</v>
      </c>
      <c r="L203" s="11">
        <f t="shared" si="27"/>
        <v>0</v>
      </c>
      <c r="M203" s="11">
        <f t="shared" si="27"/>
        <v>0</v>
      </c>
      <c r="N203" s="11">
        <f t="shared" si="27"/>
        <v>0</v>
      </c>
      <c r="O203" s="11">
        <v>0</v>
      </c>
      <c r="P203" s="11">
        <v>0</v>
      </c>
      <c r="Q203" s="11">
        <v>0</v>
      </c>
      <c r="R203" s="11">
        <v>0</v>
      </c>
    </row>
    <row r="204" spans="1:18" ht="14.25">
      <c r="A204" s="6" t="s">
        <v>245</v>
      </c>
      <c r="B204" s="7" t="s">
        <v>258</v>
      </c>
      <c r="C204" s="15">
        <v>7835</v>
      </c>
      <c r="D204" s="11">
        <f t="shared" si="26"/>
        <v>7606.796116504855</v>
      </c>
      <c r="E204" s="11">
        <f t="shared" si="26"/>
        <v>7385.238948062965</v>
      </c>
      <c r="F204" s="24">
        <f t="shared" si="26"/>
        <v>7170.1349010320055</v>
      </c>
      <c r="G204" s="33">
        <v>556</v>
      </c>
      <c r="H204" s="33">
        <v>540</v>
      </c>
      <c r="I204" s="33">
        <v>525</v>
      </c>
      <c r="J204" s="33">
        <v>510</v>
      </c>
      <c r="K204" s="22">
        <v>51</v>
      </c>
      <c r="L204" s="11">
        <f t="shared" si="27"/>
        <v>49.51456310679612</v>
      </c>
      <c r="M204" s="11">
        <f t="shared" si="27"/>
        <v>48.072391365821474</v>
      </c>
      <c r="N204" s="11">
        <f t="shared" si="27"/>
        <v>46.67222462701114</v>
      </c>
      <c r="O204" s="11">
        <v>11</v>
      </c>
      <c r="P204" s="11">
        <v>11</v>
      </c>
      <c r="Q204" s="11">
        <v>11</v>
      </c>
      <c r="R204" s="11">
        <v>11</v>
      </c>
    </row>
    <row r="205" spans="1:18" ht="25.5">
      <c r="A205" s="6" t="s">
        <v>246</v>
      </c>
      <c r="B205" s="7" t="s">
        <v>258</v>
      </c>
      <c r="C205" s="15">
        <v>6140</v>
      </c>
      <c r="D205" s="11">
        <f t="shared" si="26"/>
        <v>5961.165048543689</v>
      </c>
      <c r="E205" s="11">
        <f t="shared" si="26"/>
        <v>5787.538882081251</v>
      </c>
      <c r="F205" s="24">
        <f t="shared" si="26"/>
        <v>5618.9697884284</v>
      </c>
      <c r="G205" s="33">
        <v>476</v>
      </c>
      <c r="H205" s="33">
        <v>462</v>
      </c>
      <c r="I205" s="33">
        <v>449</v>
      </c>
      <c r="J205" s="33">
        <v>436</v>
      </c>
      <c r="K205" s="22">
        <v>45</v>
      </c>
      <c r="L205" s="11">
        <f t="shared" si="27"/>
        <v>43.689320388349515</v>
      </c>
      <c r="M205" s="11">
        <f t="shared" si="27"/>
        <v>42.41681591101894</v>
      </c>
      <c r="N205" s="11">
        <f t="shared" si="27"/>
        <v>41.181374670892176</v>
      </c>
      <c r="O205" s="11">
        <v>8</v>
      </c>
      <c r="P205" s="11">
        <v>8</v>
      </c>
      <c r="Q205" s="11">
        <v>8</v>
      </c>
      <c r="R205" s="11">
        <v>8</v>
      </c>
    </row>
    <row r="206" spans="1:18" ht="25.5">
      <c r="A206" s="6" t="s">
        <v>247</v>
      </c>
      <c r="B206" s="7" t="s">
        <v>258</v>
      </c>
      <c r="C206" s="15">
        <v>174</v>
      </c>
      <c r="D206" s="11">
        <f t="shared" si="26"/>
        <v>168.93203883495144</v>
      </c>
      <c r="E206" s="11">
        <f t="shared" si="26"/>
        <v>164.01168818927323</v>
      </c>
      <c r="F206" s="24">
        <f t="shared" si="26"/>
        <v>159.23464872744972</v>
      </c>
      <c r="G206" s="33">
        <v>14</v>
      </c>
      <c r="H206" s="33">
        <v>14</v>
      </c>
      <c r="I206" s="33">
        <v>13</v>
      </c>
      <c r="J206" s="33">
        <v>13</v>
      </c>
      <c r="K206" s="22">
        <v>3</v>
      </c>
      <c r="L206" s="11">
        <f t="shared" si="27"/>
        <v>2.912621359223301</v>
      </c>
      <c r="M206" s="11">
        <f t="shared" si="27"/>
        <v>2.827787727401263</v>
      </c>
      <c r="N206" s="11">
        <f t="shared" si="27"/>
        <v>2.7454249780594786</v>
      </c>
      <c r="O206" s="11">
        <v>0</v>
      </c>
      <c r="P206" s="11">
        <v>0</v>
      </c>
      <c r="Q206" s="11">
        <v>0</v>
      </c>
      <c r="R206" s="11">
        <v>0</v>
      </c>
    </row>
    <row r="207" spans="1:18" ht="25.5">
      <c r="A207" s="6" t="s">
        <v>248</v>
      </c>
      <c r="B207" s="7" t="s">
        <v>258</v>
      </c>
      <c r="C207" s="15">
        <v>174</v>
      </c>
      <c r="D207" s="11">
        <f t="shared" si="26"/>
        <v>168.93203883495144</v>
      </c>
      <c r="E207" s="11">
        <f t="shared" si="26"/>
        <v>164.01168818927323</v>
      </c>
      <c r="F207" s="24">
        <f t="shared" si="26"/>
        <v>159.23464872744972</v>
      </c>
      <c r="G207" s="33">
        <v>14</v>
      </c>
      <c r="H207" s="33">
        <v>14</v>
      </c>
      <c r="I207" s="33">
        <v>13</v>
      </c>
      <c r="J207" s="33">
        <v>13</v>
      </c>
      <c r="K207" s="22">
        <v>3</v>
      </c>
      <c r="L207" s="11">
        <f t="shared" si="27"/>
        <v>2.912621359223301</v>
      </c>
      <c r="M207" s="11">
        <f t="shared" si="27"/>
        <v>2.827787727401263</v>
      </c>
      <c r="N207" s="11">
        <f t="shared" si="27"/>
        <v>2.7454249780594786</v>
      </c>
      <c r="O207" s="11">
        <v>0</v>
      </c>
      <c r="P207" s="11">
        <v>0</v>
      </c>
      <c r="Q207" s="11">
        <v>0</v>
      </c>
      <c r="R207" s="11">
        <v>0</v>
      </c>
    </row>
    <row r="208" spans="1:18" ht="25.5">
      <c r="A208" s="6" t="s">
        <v>300</v>
      </c>
      <c r="B208" s="7" t="s">
        <v>258</v>
      </c>
      <c r="C208" s="15">
        <v>13</v>
      </c>
      <c r="D208" s="11">
        <f t="shared" si="26"/>
        <v>12.62135922330097</v>
      </c>
      <c r="E208" s="11">
        <f t="shared" si="26"/>
        <v>12.253746818738806</v>
      </c>
      <c r="F208" s="24">
        <f t="shared" si="26"/>
        <v>11.896841571591073</v>
      </c>
      <c r="G208" s="33">
        <v>3</v>
      </c>
      <c r="H208" s="33">
        <v>3</v>
      </c>
      <c r="I208" s="33">
        <v>3</v>
      </c>
      <c r="J208" s="33">
        <v>3</v>
      </c>
      <c r="K208" s="22">
        <v>1</v>
      </c>
      <c r="L208" s="11">
        <f t="shared" si="27"/>
        <v>0.970873786407767</v>
      </c>
      <c r="M208" s="11">
        <f t="shared" si="27"/>
        <v>0.9425959091337544</v>
      </c>
      <c r="N208" s="11">
        <f t="shared" si="27"/>
        <v>0.9151416593531595</v>
      </c>
      <c r="O208" s="11">
        <v>0</v>
      </c>
      <c r="P208" s="11">
        <v>0</v>
      </c>
      <c r="Q208" s="11">
        <v>0</v>
      </c>
      <c r="R208" s="11">
        <v>0</v>
      </c>
    </row>
    <row r="209" spans="1:18" ht="25.5">
      <c r="A209" s="6" t="s">
        <v>249</v>
      </c>
      <c r="B209" s="7" t="s">
        <v>258</v>
      </c>
      <c r="C209" s="15">
        <v>13</v>
      </c>
      <c r="D209" s="11">
        <f aca="true" t="shared" si="28" ref="D209:F220">C209/1.03</f>
        <v>12.62135922330097</v>
      </c>
      <c r="E209" s="11">
        <f t="shared" si="28"/>
        <v>12.253746818738806</v>
      </c>
      <c r="F209" s="24">
        <f t="shared" si="28"/>
        <v>11.896841571591073</v>
      </c>
      <c r="G209" s="33">
        <v>3</v>
      </c>
      <c r="H209" s="33">
        <v>3</v>
      </c>
      <c r="I209" s="33">
        <v>3</v>
      </c>
      <c r="J209" s="33">
        <v>3</v>
      </c>
      <c r="K209" s="22">
        <v>1</v>
      </c>
      <c r="L209" s="11">
        <f aca="true" t="shared" si="29" ref="L209:N220">K209/1.03</f>
        <v>0.970873786407767</v>
      </c>
      <c r="M209" s="11">
        <f t="shared" si="29"/>
        <v>0.9425959091337544</v>
      </c>
      <c r="N209" s="11">
        <f t="shared" si="29"/>
        <v>0.9151416593531595</v>
      </c>
      <c r="O209" s="11">
        <v>0</v>
      </c>
      <c r="P209" s="11">
        <v>0</v>
      </c>
      <c r="Q209" s="11">
        <v>0</v>
      </c>
      <c r="R209" s="11">
        <v>0</v>
      </c>
    </row>
    <row r="210" spans="1:18" ht="38.25">
      <c r="A210" s="6" t="s">
        <v>301</v>
      </c>
      <c r="B210" s="7" t="s">
        <v>258</v>
      </c>
      <c r="C210" s="15">
        <v>12</v>
      </c>
      <c r="D210" s="11">
        <f t="shared" si="28"/>
        <v>11.650485436893204</v>
      </c>
      <c r="E210" s="11">
        <f t="shared" si="28"/>
        <v>11.311150909605052</v>
      </c>
      <c r="F210" s="24">
        <f t="shared" si="28"/>
        <v>10.981699912237914</v>
      </c>
      <c r="G210" s="33">
        <v>1</v>
      </c>
      <c r="H210" s="33">
        <v>1</v>
      </c>
      <c r="I210" s="33">
        <v>1</v>
      </c>
      <c r="J210" s="33">
        <v>1</v>
      </c>
      <c r="K210" s="22">
        <v>0</v>
      </c>
      <c r="L210" s="11">
        <f t="shared" si="29"/>
        <v>0</v>
      </c>
      <c r="M210" s="11">
        <f t="shared" si="29"/>
        <v>0</v>
      </c>
      <c r="N210" s="11">
        <f t="shared" si="29"/>
        <v>0</v>
      </c>
      <c r="O210" s="15" t="s">
        <v>25</v>
      </c>
      <c r="P210" s="15" t="s">
        <v>25</v>
      </c>
      <c r="Q210" s="15" t="s">
        <v>25</v>
      </c>
      <c r="R210" s="15" t="s">
        <v>25</v>
      </c>
    </row>
    <row r="211" spans="1:18" ht="25.5">
      <c r="A211" s="6" t="s">
        <v>250</v>
      </c>
      <c r="B211" s="7" t="s">
        <v>258</v>
      </c>
      <c r="C211" s="15">
        <v>31</v>
      </c>
      <c r="D211" s="11">
        <f t="shared" si="28"/>
        <v>30.097087378640776</v>
      </c>
      <c r="E211" s="11">
        <f t="shared" si="28"/>
        <v>29.22047318314638</v>
      </c>
      <c r="F211" s="24">
        <f t="shared" si="28"/>
        <v>28.369391439947943</v>
      </c>
      <c r="G211" s="33">
        <v>8</v>
      </c>
      <c r="H211" s="33">
        <v>8</v>
      </c>
      <c r="I211" s="33">
        <v>8</v>
      </c>
      <c r="J211" s="33">
        <v>7</v>
      </c>
      <c r="K211" s="22">
        <v>1</v>
      </c>
      <c r="L211" s="11">
        <f t="shared" si="29"/>
        <v>0.970873786407767</v>
      </c>
      <c r="M211" s="11">
        <f t="shared" si="29"/>
        <v>0.9425959091337544</v>
      </c>
      <c r="N211" s="11">
        <f t="shared" si="29"/>
        <v>0.9151416593531595</v>
      </c>
      <c r="O211" s="15" t="s">
        <v>25</v>
      </c>
      <c r="P211" s="15" t="s">
        <v>25</v>
      </c>
      <c r="Q211" s="15" t="s">
        <v>25</v>
      </c>
      <c r="R211" s="15" t="s">
        <v>25</v>
      </c>
    </row>
    <row r="212" spans="1:18" ht="38.25">
      <c r="A212" s="6" t="s">
        <v>251</v>
      </c>
      <c r="B212" s="7" t="s">
        <v>258</v>
      </c>
      <c r="C212" s="15">
        <v>1664</v>
      </c>
      <c r="D212" s="11">
        <f t="shared" si="28"/>
        <v>1615.5339805825242</v>
      </c>
      <c r="E212" s="11">
        <f t="shared" si="28"/>
        <v>1568.4795927985672</v>
      </c>
      <c r="F212" s="24">
        <f t="shared" si="28"/>
        <v>1522.7957211636574</v>
      </c>
      <c r="G212" s="33">
        <v>333</v>
      </c>
      <c r="H212" s="33">
        <v>323</v>
      </c>
      <c r="I212" s="33">
        <v>314</v>
      </c>
      <c r="J212" s="33">
        <v>305</v>
      </c>
      <c r="K212" s="22">
        <v>72</v>
      </c>
      <c r="L212" s="11">
        <f t="shared" si="29"/>
        <v>69.90291262135922</v>
      </c>
      <c r="M212" s="11">
        <f t="shared" si="29"/>
        <v>67.86690545763031</v>
      </c>
      <c r="N212" s="11">
        <f t="shared" si="29"/>
        <v>65.89019947342749</v>
      </c>
      <c r="O212" s="15" t="s">
        <v>25</v>
      </c>
      <c r="P212" s="15" t="s">
        <v>25</v>
      </c>
      <c r="Q212" s="15" t="s">
        <v>25</v>
      </c>
      <c r="R212" s="15" t="s">
        <v>25</v>
      </c>
    </row>
    <row r="213" spans="1:18" ht="14.25">
      <c r="A213" s="6" t="s">
        <v>252</v>
      </c>
      <c r="B213" s="7" t="s">
        <v>258</v>
      </c>
      <c r="C213" s="15">
        <v>92</v>
      </c>
      <c r="D213" s="11">
        <f t="shared" si="28"/>
        <v>89.32038834951456</v>
      </c>
      <c r="E213" s="11">
        <f t="shared" si="28"/>
        <v>86.71882364030539</v>
      </c>
      <c r="F213" s="24">
        <f t="shared" si="28"/>
        <v>84.19303266049067</v>
      </c>
      <c r="G213" s="33">
        <v>13</v>
      </c>
      <c r="H213" s="33">
        <v>13</v>
      </c>
      <c r="I213" s="33">
        <v>12</v>
      </c>
      <c r="J213" s="33">
        <v>12</v>
      </c>
      <c r="K213" s="22">
        <v>1</v>
      </c>
      <c r="L213" s="11">
        <f t="shared" si="29"/>
        <v>0.970873786407767</v>
      </c>
      <c r="M213" s="11">
        <f t="shared" si="29"/>
        <v>0.9425959091337544</v>
      </c>
      <c r="N213" s="11">
        <f t="shared" si="29"/>
        <v>0.9151416593531595</v>
      </c>
      <c r="O213" s="15" t="s">
        <v>25</v>
      </c>
      <c r="P213" s="15" t="s">
        <v>25</v>
      </c>
      <c r="Q213" s="15" t="s">
        <v>25</v>
      </c>
      <c r="R213" s="15" t="s">
        <v>25</v>
      </c>
    </row>
    <row r="214" spans="1:18" ht="25.5">
      <c r="A214" s="6" t="s">
        <v>255</v>
      </c>
      <c r="B214" s="7" t="s">
        <v>258</v>
      </c>
      <c r="C214" s="15">
        <v>942933</v>
      </c>
      <c r="D214" s="11">
        <f t="shared" si="28"/>
        <v>915468.9320388349</v>
      </c>
      <c r="E214" s="11">
        <f t="shared" si="28"/>
        <v>888804.7883872184</v>
      </c>
      <c r="F214" s="24">
        <f t="shared" si="28"/>
        <v>862917.2702788528</v>
      </c>
      <c r="G214" s="33">
        <v>0</v>
      </c>
      <c r="H214" s="33">
        <v>0</v>
      </c>
      <c r="I214" s="33">
        <v>0</v>
      </c>
      <c r="J214" s="33">
        <v>0</v>
      </c>
      <c r="K214" s="22">
        <v>0</v>
      </c>
      <c r="L214" s="11">
        <f t="shared" si="29"/>
        <v>0</v>
      </c>
      <c r="M214" s="11">
        <f t="shared" si="29"/>
        <v>0</v>
      </c>
      <c r="N214" s="11">
        <f t="shared" si="29"/>
        <v>0</v>
      </c>
      <c r="O214" s="15" t="s">
        <v>25</v>
      </c>
      <c r="P214" s="15" t="s">
        <v>25</v>
      </c>
      <c r="Q214" s="15" t="s">
        <v>25</v>
      </c>
      <c r="R214" s="15" t="s">
        <v>25</v>
      </c>
    </row>
    <row r="215" spans="1:18" ht="25.5">
      <c r="A215" s="6" t="s">
        <v>302</v>
      </c>
      <c r="B215" s="7" t="s">
        <v>258</v>
      </c>
      <c r="C215" s="15">
        <v>491078</v>
      </c>
      <c r="D215" s="11">
        <f t="shared" si="28"/>
        <v>476774.7572815534</v>
      </c>
      <c r="E215" s="11">
        <f t="shared" si="28"/>
        <v>462888.1138655858</v>
      </c>
      <c r="F215" s="24">
        <f t="shared" si="28"/>
        <v>449405.9357918309</v>
      </c>
      <c r="G215" s="33">
        <v>0</v>
      </c>
      <c r="H215" s="33">
        <v>0</v>
      </c>
      <c r="I215" s="33">
        <v>0</v>
      </c>
      <c r="J215" s="33">
        <v>0</v>
      </c>
      <c r="K215" s="22">
        <v>0</v>
      </c>
      <c r="L215" s="11">
        <f t="shared" si="29"/>
        <v>0</v>
      </c>
      <c r="M215" s="11">
        <f t="shared" si="29"/>
        <v>0</v>
      </c>
      <c r="N215" s="11">
        <f t="shared" si="29"/>
        <v>0</v>
      </c>
      <c r="O215" s="15" t="s">
        <v>25</v>
      </c>
      <c r="P215" s="15" t="s">
        <v>25</v>
      </c>
      <c r="Q215" s="15" t="s">
        <v>25</v>
      </c>
      <c r="R215" s="15" t="s">
        <v>25</v>
      </c>
    </row>
    <row r="216" spans="1:18" ht="38.25">
      <c r="A216" s="6" t="s">
        <v>303</v>
      </c>
      <c r="B216" s="7" t="s">
        <v>258</v>
      </c>
      <c r="C216" s="15">
        <v>291130</v>
      </c>
      <c r="D216" s="11">
        <f t="shared" si="28"/>
        <v>282650.4854368932</v>
      </c>
      <c r="E216" s="11">
        <f t="shared" si="28"/>
        <v>274417.9470261099</v>
      </c>
      <c r="F216" s="24">
        <f t="shared" si="28"/>
        <v>266425.19128748536</v>
      </c>
      <c r="G216" s="33">
        <v>4430</v>
      </c>
      <c r="H216" s="33">
        <v>4301</v>
      </c>
      <c r="I216" s="33">
        <v>4176</v>
      </c>
      <c r="J216" s="33">
        <v>4054</v>
      </c>
      <c r="K216" s="22">
        <v>0</v>
      </c>
      <c r="L216" s="11">
        <f t="shared" si="29"/>
        <v>0</v>
      </c>
      <c r="M216" s="11">
        <f t="shared" si="29"/>
        <v>0</v>
      </c>
      <c r="N216" s="11">
        <f t="shared" si="29"/>
        <v>0</v>
      </c>
      <c r="O216" s="15" t="s">
        <v>25</v>
      </c>
      <c r="P216" s="15" t="s">
        <v>25</v>
      </c>
      <c r="Q216" s="15" t="s">
        <v>25</v>
      </c>
      <c r="R216" s="15" t="s">
        <v>25</v>
      </c>
    </row>
    <row r="217" spans="1:18" ht="25.5">
      <c r="A217" s="6" t="s">
        <v>256</v>
      </c>
      <c r="B217" s="7" t="s">
        <v>258</v>
      </c>
      <c r="C217" s="15">
        <v>47829</v>
      </c>
      <c r="D217" s="11">
        <f t="shared" si="28"/>
        <v>46435.922330097084</v>
      </c>
      <c r="E217" s="11">
        <f t="shared" si="28"/>
        <v>45083.419737958335</v>
      </c>
      <c r="F217" s="24">
        <f t="shared" si="28"/>
        <v>43770.31042520227</v>
      </c>
      <c r="G217" s="33">
        <v>0</v>
      </c>
      <c r="H217" s="33">
        <v>0</v>
      </c>
      <c r="I217" s="33">
        <v>0</v>
      </c>
      <c r="J217" s="33">
        <v>0</v>
      </c>
      <c r="K217" s="22">
        <v>0</v>
      </c>
      <c r="L217" s="11">
        <f t="shared" si="29"/>
        <v>0</v>
      </c>
      <c r="M217" s="11">
        <f t="shared" si="29"/>
        <v>0</v>
      </c>
      <c r="N217" s="11">
        <f t="shared" si="29"/>
        <v>0</v>
      </c>
      <c r="O217" s="15" t="s">
        <v>25</v>
      </c>
      <c r="P217" s="15" t="s">
        <v>25</v>
      </c>
      <c r="Q217" s="15" t="s">
        <v>25</v>
      </c>
      <c r="R217" s="15" t="s">
        <v>25</v>
      </c>
    </row>
    <row r="218" spans="1:18" ht="25.5">
      <c r="A218" s="6" t="s">
        <v>257</v>
      </c>
      <c r="B218" s="7" t="s">
        <v>258</v>
      </c>
      <c r="C218" s="15">
        <v>766473</v>
      </c>
      <c r="D218" s="11">
        <f t="shared" si="28"/>
        <v>744148.5436893203</v>
      </c>
      <c r="E218" s="11">
        <f t="shared" si="28"/>
        <v>722474.314261476</v>
      </c>
      <c r="F218" s="24">
        <f t="shared" si="28"/>
        <v>701431.3730693941</v>
      </c>
      <c r="G218" s="33">
        <v>75846</v>
      </c>
      <c r="H218" s="33">
        <v>73637</v>
      </c>
      <c r="I218" s="33">
        <v>71492</v>
      </c>
      <c r="J218" s="33">
        <v>69410</v>
      </c>
      <c r="K218" s="22">
        <v>11660</v>
      </c>
      <c r="L218" s="11">
        <f t="shared" si="29"/>
        <v>11320.388349514562</v>
      </c>
      <c r="M218" s="11">
        <f t="shared" si="29"/>
        <v>10990.668300499574</v>
      </c>
      <c r="N218" s="11">
        <f t="shared" si="29"/>
        <v>10670.551748057838</v>
      </c>
      <c r="O218" s="15" t="s">
        <v>25</v>
      </c>
      <c r="P218" s="15" t="s">
        <v>25</v>
      </c>
      <c r="Q218" s="15" t="s">
        <v>25</v>
      </c>
      <c r="R218" s="15" t="s">
        <v>25</v>
      </c>
    </row>
    <row r="219" spans="1:18" ht="25.5">
      <c r="A219" s="6" t="s">
        <v>253</v>
      </c>
      <c r="B219" s="7" t="s">
        <v>258</v>
      </c>
      <c r="C219" s="15">
        <v>310</v>
      </c>
      <c r="D219" s="11">
        <f t="shared" si="28"/>
        <v>300.97087378640776</v>
      </c>
      <c r="E219" s="11">
        <f t="shared" si="28"/>
        <v>292.20473183146385</v>
      </c>
      <c r="F219" s="24">
        <f t="shared" si="28"/>
        <v>283.69391439947947</v>
      </c>
      <c r="G219" s="33">
        <v>33</v>
      </c>
      <c r="H219" s="33">
        <v>32</v>
      </c>
      <c r="I219" s="33">
        <v>31</v>
      </c>
      <c r="J219" s="33">
        <v>30</v>
      </c>
      <c r="K219" s="22">
        <v>4</v>
      </c>
      <c r="L219" s="11">
        <f t="shared" si="29"/>
        <v>3.883495145631068</v>
      </c>
      <c r="M219" s="11">
        <f t="shared" si="29"/>
        <v>3.7703836365350174</v>
      </c>
      <c r="N219" s="11">
        <f t="shared" si="29"/>
        <v>3.660566637412638</v>
      </c>
      <c r="O219" s="15">
        <v>1</v>
      </c>
      <c r="P219" s="11">
        <v>1</v>
      </c>
      <c r="Q219" s="11">
        <v>1</v>
      </c>
      <c r="R219" s="11">
        <v>1</v>
      </c>
    </row>
    <row r="220" spans="1:18" ht="25.5">
      <c r="A220" s="6" t="s">
        <v>254</v>
      </c>
      <c r="B220" s="7" t="s">
        <v>258</v>
      </c>
      <c r="C220" s="15">
        <v>700</v>
      </c>
      <c r="D220" s="11">
        <f t="shared" si="28"/>
        <v>679.6116504854368</v>
      </c>
      <c r="E220" s="11">
        <f t="shared" si="28"/>
        <v>659.817136393628</v>
      </c>
      <c r="F220" s="24">
        <f t="shared" si="28"/>
        <v>640.5991615472116</v>
      </c>
      <c r="G220" s="33">
        <v>62</v>
      </c>
      <c r="H220" s="33">
        <v>60</v>
      </c>
      <c r="I220" s="33">
        <v>58</v>
      </c>
      <c r="J220" s="33">
        <v>57</v>
      </c>
      <c r="K220" s="22">
        <v>1</v>
      </c>
      <c r="L220" s="11">
        <f t="shared" si="29"/>
        <v>0.970873786407767</v>
      </c>
      <c r="M220" s="11">
        <f t="shared" si="29"/>
        <v>0.9425959091337544</v>
      </c>
      <c r="N220" s="11">
        <f t="shared" si="29"/>
        <v>0.9151416593531595</v>
      </c>
      <c r="O220" s="15">
        <v>0</v>
      </c>
      <c r="P220" s="11">
        <v>0</v>
      </c>
      <c r="Q220" s="11">
        <v>0</v>
      </c>
      <c r="R220" s="11">
        <v>0</v>
      </c>
    </row>
    <row r="221" spans="1:18" ht="14.25">
      <c r="A221" s="6"/>
      <c r="B221" s="7"/>
      <c r="C221" s="15"/>
      <c r="D221" s="11"/>
      <c r="E221" s="11"/>
      <c r="F221" s="11"/>
      <c r="G221" s="15"/>
      <c r="H221" s="11"/>
      <c r="I221" s="11"/>
      <c r="J221" s="11"/>
      <c r="K221" s="15"/>
      <c r="L221" s="11"/>
      <c r="M221" s="11"/>
      <c r="N221" s="11"/>
      <c r="O221" s="15"/>
      <c r="P221" s="11"/>
      <c r="Q221" s="11"/>
      <c r="R221" s="11"/>
    </row>
    <row r="222" spans="1:18" ht="14.25">
      <c r="A222" s="6"/>
      <c r="B222" s="7"/>
      <c r="C222" s="15"/>
      <c r="D222" s="11"/>
      <c r="E222" s="11"/>
      <c r="F222" s="11"/>
      <c r="G222" s="15"/>
      <c r="H222" s="11"/>
      <c r="I222" s="11"/>
      <c r="J222" s="11"/>
      <c r="K222" s="15"/>
      <c r="L222" s="11"/>
      <c r="M222" s="11"/>
      <c r="N222" s="11"/>
      <c r="O222" s="15"/>
      <c r="P222" s="11"/>
      <c r="Q222" s="11"/>
      <c r="R222" s="11"/>
    </row>
    <row r="223" spans="1:18" ht="14.25">
      <c r="A223" s="6"/>
      <c r="B223" s="7"/>
      <c r="C223" s="15"/>
      <c r="D223" s="11"/>
      <c r="E223" s="11"/>
      <c r="F223" s="11"/>
      <c r="G223" s="15"/>
      <c r="H223" s="11"/>
      <c r="I223" s="11"/>
      <c r="J223" s="11"/>
      <c r="K223" s="15"/>
      <c r="L223" s="11"/>
      <c r="M223" s="11"/>
      <c r="N223" s="11"/>
      <c r="O223" s="15"/>
      <c r="P223" s="11"/>
      <c r="Q223" s="11"/>
      <c r="R223" s="11"/>
    </row>
    <row r="224" spans="1:18" ht="14.25">
      <c r="A224" s="6"/>
      <c r="B224" s="7"/>
      <c r="C224" s="15"/>
      <c r="D224" s="11"/>
      <c r="E224" s="11"/>
      <c r="F224" s="11"/>
      <c r="G224" s="15"/>
      <c r="H224" s="11"/>
      <c r="I224" s="11"/>
      <c r="J224" s="11"/>
      <c r="K224" s="15"/>
      <c r="L224" s="11"/>
      <c r="M224" s="11"/>
      <c r="N224" s="11"/>
      <c r="O224" s="15"/>
      <c r="P224" s="11"/>
      <c r="Q224" s="11"/>
      <c r="R224" s="11"/>
    </row>
    <row r="225" spans="1:18" ht="14.25">
      <c r="A225" s="6"/>
      <c r="B225" s="7"/>
      <c r="C225" s="15"/>
      <c r="D225" s="11"/>
      <c r="E225" s="11"/>
      <c r="F225" s="11"/>
      <c r="G225" s="15"/>
      <c r="H225" s="11"/>
      <c r="I225" s="11"/>
      <c r="J225" s="11"/>
      <c r="K225" s="15"/>
      <c r="L225" s="11"/>
      <c r="M225" s="11"/>
      <c r="N225" s="11"/>
      <c r="O225" s="15"/>
      <c r="P225" s="11"/>
      <c r="Q225" s="11"/>
      <c r="R225" s="11"/>
    </row>
    <row r="226" spans="1:18" ht="14.25">
      <c r="A226" s="6"/>
      <c r="B226" s="7"/>
      <c r="C226" s="15"/>
      <c r="D226" s="11"/>
      <c r="E226" s="11"/>
      <c r="F226" s="11"/>
      <c r="G226" s="15"/>
      <c r="H226" s="11"/>
      <c r="I226" s="11"/>
      <c r="J226" s="11"/>
      <c r="K226" s="15"/>
      <c r="L226" s="11"/>
      <c r="M226" s="11"/>
      <c r="N226" s="11"/>
      <c r="O226" s="15"/>
      <c r="P226" s="11"/>
      <c r="Q226" s="11"/>
      <c r="R226" s="11"/>
    </row>
    <row r="227" spans="1:18" ht="14.25">
      <c r="A227" s="6"/>
      <c r="B227" s="7"/>
      <c r="C227" s="15"/>
      <c r="D227" s="11"/>
      <c r="E227" s="11"/>
      <c r="F227" s="11"/>
      <c r="G227" s="15"/>
      <c r="H227" s="11"/>
      <c r="I227" s="11"/>
      <c r="J227" s="11"/>
      <c r="K227" s="15"/>
      <c r="L227" s="11"/>
      <c r="M227" s="11"/>
      <c r="N227" s="11"/>
      <c r="O227" s="15"/>
      <c r="P227" s="11"/>
      <c r="Q227" s="11"/>
      <c r="R227" s="11"/>
    </row>
    <row r="228" spans="1:18" ht="14.25">
      <c r="A228" s="6"/>
      <c r="B228" s="7"/>
      <c r="C228" s="15"/>
      <c r="D228" s="11"/>
      <c r="E228" s="11"/>
      <c r="F228" s="11"/>
      <c r="G228" s="15"/>
      <c r="H228" s="11"/>
      <c r="I228" s="11"/>
      <c r="J228" s="11"/>
      <c r="K228" s="15"/>
      <c r="L228" s="11"/>
      <c r="M228" s="11"/>
      <c r="N228" s="11"/>
      <c r="O228" s="15"/>
      <c r="P228" s="11"/>
      <c r="Q228" s="11"/>
      <c r="R228" s="11"/>
    </row>
    <row r="229" spans="1:18" ht="14.25">
      <c r="A229" s="6"/>
      <c r="B229" s="7"/>
      <c r="C229" s="15"/>
      <c r="D229" s="11"/>
      <c r="E229" s="11"/>
      <c r="F229" s="11"/>
      <c r="G229" s="15"/>
      <c r="H229" s="11"/>
      <c r="I229" s="11"/>
      <c r="J229" s="11"/>
      <c r="K229" s="15"/>
      <c r="L229" s="11"/>
      <c r="M229" s="11"/>
      <c r="N229" s="11"/>
      <c r="O229" s="15"/>
      <c r="P229" s="11"/>
      <c r="Q229" s="11"/>
      <c r="R229" s="11"/>
    </row>
    <row r="230" spans="1:18" ht="14.25">
      <c r="A230" s="6"/>
      <c r="B230" s="7"/>
      <c r="C230" s="15"/>
      <c r="D230" s="11"/>
      <c r="E230" s="11"/>
      <c r="F230" s="11"/>
      <c r="G230" s="18"/>
      <c r="H230" s="11"/>
      <c r="I230" s="11"/>
      <c r="J230" s="11"/>
      <c r="K230" s="15"/>
      <c r="L230" s="11"/>
      <c r="M230" s="11"/>
      <c r="N230" s="11"/>
      <c r="O230" s="15"/>
      <c r="P230" s="11"/>
      <c r="Q230" s="11"/>
      <c r="R230" s="11"/>
    </row>
    <row r="231" spans="1:18" ht="14.25">
      <c r="A231" s="6"/>
      <c r="B231" s="7"/>
      <c r="C231" s="15"/>
      <c r="D231" s="11"/>
      <c r="E231" s="11"/>
      <c r="F231" s="11"/>
      <c r="G231" s="15"/>
      <c r="H231" s="11"/>
      <c r="I231" s="11"/>
      <c r="J231" s="11"/>
      <c r="K231" s="15"/>
      <c r="L231" s="11"/>
      <c r="M231" s="11"/>
      <c r="N231" s="11"/>
      <c r="O231" s="15"/>
      <c r="P231" s="11"/>
      <c r="Q231" s="11"/>
      <c r="R231" s="11"/>
    </row>
    <row r="232" spans="1:18" ht="14.25">
      <c r="A232" s="6"/>
      <c r="B232" s="7"/>
      <c r="C232" s="15"/>
      <c r="D232" s="11"/>
      <c r="E232" s="11"/>
      <c r="F232" s="11"/>
      <c r="G232" s="15"/>
      <c r="H232" s="11"/>
      <c r="I232" s="11"/>
      <c r="J232" s="11"/>
      <c r="K232" s="15"/>
      <c r="L232" s="11"/>
      <c r="M232" s="11"/>
      <c r="N232" s="11"/>
      <c r="O232" s="15"/>
      <c r="P232" s="11"/>
      <c r="Q232" s="11"/>
      <c r="R232" s="11"/>
    </row>
    <row r="233" spans="1:18" ht="14.25">
      <c r="A233" s="6"/>
      <c r="B233" s="7"/>
      <c r="C233" s="15"/>
      <c r="D233" s="11"/>
      <c r="E233" s="11"/>
      <c r="F233" s="11"/>
      <c r="G233" s="15"/>
      <c r="H233" s="11"/>
      <c r="I233" s="11"/>
      <c r="J233" s="11"/>
      <c r="K233" s="15"/>
      <c r="L233" s="11"/>
      <c r="M233" s="11"/>
      <c r="N233" s="11"/>
      <c r="O233" s="15"/>
      <c r="P233" s="11"/>
      <c r="Q233" s="11"/>
      <c r="R233" s="11"/>
    </row>
    <row r="234" spans="1:18" ht="14.25">
      <c r="A234" s="6"/>
      <c r="B234" s="7"/>
      <c r="C234" s="15"/>
      <c r="D234" s="11"/>
      <c r="E234" s="11"/>
      <c r="F234" s="11"/>
      <c r="G234" s="15"/>
      <c r="H234" s="11"/>
      <c r="I234" s="11"/>
      <c r="J234" s="11"/>
      <c r="K234" s="15"/>
      <c r="L234" s="11"/>
      <c r="M234" s="11"/>
      <c r="N234" s="11"/>
      <c r="O234" s="15"/>
      <c r="P234" s="11"/>
      <c r="Q234" s="11"/>
      <c r="R234" s="11"/>
    </row>
    <row r="235" spans="1:18" ht="14.25">
      <c r="A235" s="6"/>
      <c r="B235" s="7"/>
      <c r="C235" s="15"/>
      <c r="D235" s="11"/>
      <c r="E235" s="11"/>
      <c r="F235" s="11"/>
      <c r="G235" s="15"/>
      <c r="H235" s="11"/>
      <c r="I235" s="11"/>
      <c r="J235" s="11"/>
      <c r="K235" s="15"/>
      <c r="L235" s="11"/>
      <c r="M235" s="11"/>
      <c r="N235" s="11"/>
      <c r="O235" s="15"/>
      <c r="P235" s="11"/>
      <c r="Q235" s="11"/>
      <c r="R235" s="11"/>
    </row>
    <row r="236" spans="1:18" ht="14.25">
      <c r="A236" s="6"/>
      <c r="B236" s="7"/>
      <c r="C236" s="15"/>
      <c r="D236" s="11"/>
      <c r="E236" s="11"/>
      <c r="F236" s="11"/>
      <c r="G236" s="15"/>
      <c r="H236" s="11"/>
      <c r="I236" s="11"/>
      <c r="J236" s="11"/>
      <c r="K236" s="15"/>
      <c r="L236" s="11"/>
      <c r="M236" s="11"/>
      <c r="N236" s="11"/>
      <c r="O236" s="15"/>
      <c r="P236" s="11"/>
      <c r="Q236" s="11"/>
      <c r="R236" s="11"/>
    </row>
    <row r="237" spans="1:18" ht="14.25">
      <c r="A237" s="6"/>
      <c r="B237" s="7"/>
      <c r="C237" s="15"/>
      <c r="D237" s="11"/>
      <c r="E237" s="11"/>
      <c r="F237" s="11"/>
      <c r="G237" s="15"/>
      <c r="H237" s="11"/>
      <c r="I237" s="11"/>
      <c r="J237" s="11"/>
      <c r="K237" s="15"/>
      <c r="L237" s="11"/>
      <c r="M237" s="11"/>
      <c r="N237" s="11"/>
      <c r="O237" s="15"/>
      <c r="P237" s="11"/>
      <c r="Q237" s="11"/>
      <c r="R237" s="11"/>
    </row>
    <row r="238" spans="1:18" ht="14.25">
      <c r="A238" s="6"/>
      <c r="B238" s="7"/>
      <c r="C238" s="15"/>
      <c r="D238" s="11"/>
      <c r="E238" s="11"/>
      <c r="F238" s="11"/>
      <c r="G238" s="15"/>
      <c r="H238" s="11"/>
      <c r="I238" s="11"/>
      <c r="J238" s="11"/>
      <c r="K238" s="15"/>
      <c r="L238" s="11"/>
      <c r="M238" s="11"/>
      <c r="N238" s="11"/>
      <c r="O238" s="15"/>
      <c r="P238" s="11"/>
      <c r="Q238" s="11"/>
      <c r="R238" s="11"/>
    </row>
    <row r="239" spans="1:18" ht="14.25">
      <c r="A239" s="6"/>
      <c r="B239" s="7"/>
      <c r="C239" s="15"/>
      <c r="D239" s="11"/>
      <c r="E239" s="11"/>
      <c r="F239" s="11"/>
      <c r="G239" s="15"/>
      <c r="H239" s="11"/>
      <c r="I239" s="11"/>
      <c r="J239" s="11"/>
      <c r="K239" s="15"/>
      <c r="L239" s="11"/>
      <c r="M239" s="11"/>
      <c r="N239" s="11"/>
      <c r="O239" s="15"/>
      <c r="P239" s="11"/>
      <c r="Q239" s="11"/>
      <c r="R239" s="11"/>
    </row>
    <row r="240" spans="1:18" ht="14.25">
      <c r="A240" s="6"/>
      <c r="B240" s="7"/>
      <c r="C240" s="15"/>
      <c r="D240" s="11"/>
      <c r="E240" s="11"/>
      <c r="F240" s="11"/>
      <c r="G240" s="15"/>
      <c r="H240" s="11"/>
      <c r="I240" s="11"/>
      <c r="J240" s="11"/>
      <c r="K240" s="15"/>
      <c r="L240" s="11"/>
      <c r="M240" s="11"/>
      <c r="N240" s="11"/>
      <c r="O240" s="15"/>
      <c r="P240" s="11"/>
      <c r="Q240" s="11"/>
      <c r="R240" s="11"/>
    </row>
    <row r="241" spans="1:18" ht="14.25">
      <c r="A241" s="6"/>
      <c r="B241" s="7"/>
      <c r="C241" s="15"/>
      <c r="D241" s="13"/>
      <c r="E241" s="13"/>
      <c r="F241" s="13"/>
      <c r="G241" s="15"/>
      <c r="H241" s="13"/>
      <c r="I241" s="13"/>
      <c r="J241" s="13"/>
      <c r="K241" s="15"/>
      <c r="L241" s="13"/>
      <c r="M241" s="13"/>
      <c r="N241" s="13"/>
      <c r="O241" s="15"/>
      <c r="P241" s="13"/>
      <c r="Q241" s="13"/>
      <c r="R241" s="13"/>
    </row>
    <row r="242" spans="1:18" ht="14.25">
      <c r="A242" s="6"/>
      <c r="B242" s="7"/>
      <c r="C242" s="15"/>
      <c r="D242" s="11"/>
      <c r="E242" s="11"/>
      <c r="F242" s="11"/>
      <c r="G242" s="15"/>
      <c r="H242" s="11"/>
      <c r="I242" s="11"/>
      <c r="J242" s="11"/>
      <c r="K242" s="15"/>
      <c r="L242" s="11"/>
      <c r="M242" s="11"/>
      <c r="N242" s="11"/>
      <c r="O242" s="15"/>
      <c r="P242" s="11"/>
      <c r="Q242" s="11"/>
      <c r="R242" s="11"/>
    </row>
    <row r="243" spans="1:18" ht="14.25">
      <c r="A243" s="6"/>
      <c r="B243" s="7"/>
      <c r="C243" s="15"/>
      <c r="D243" s="11"/>
      <c r="E243" s="11"/>
      <c r="F243" s="11"/>
      <c r="G243" s="15"/>
      <c r="H243" s="11"/>
      <c r="I243" s="11"/>
      <c r="J243" s="11"/>
      <c r="K243" s="15"/>
      <c r="L243" s="11"/>
      <c r="M243" s="11"/>
      <c r="N243" s="11"/>
      <c r="O243" s="15"/>
      <c r="P243" s="11"/>
      <c r="Q243" s="11"/>
      <c r="R243" s="11"/>
    </row>
    <row r="244" spans="1:18" ht="14.25">
      <c r="A244" s="6"/>
      <c r="B244" s="7"/>
      <c r="C244" s="15"/>
      <c r="D244" s="11"/>
      <c r="E244" s="11"/>
      <c r="F244" s="11"/>
      <c r="G244" s="15"/>
      <c r="H244" s="11"/>
      <c r="I244" s="11"/>
      <c r="J244" s="11"/>
      <c r="K244" s="15"/>
      <c r="L244" s="11"/>
      <c r="M244" s="11"/>
      <c r="N244" s="11"/>
      <c r="O244" s="15"/>
      <c r="P244" s="11"/>
      <c r="Q244" s="11"/>
      <c r="R244" s="11"/>
    </row>
    <row r="245" spans="1:18" ht="14.25">
      <c r="A245" s="6"/>
      <c r="B245" s="7"/>
      <c r="C245" s="15"/>
      <c r="D245" s="11"/>
      <c r="E245" s="11"/>
      <c r="F245" s="11"/>
      <c r="G245" s="15"/>
      <c r="H245" s="11"/>
      <c r="I245" s="11"/>
      <c r="J245" s="11"/>
      <c r="K245" s="15"/>
      <c r="L245" s="11"/>
      <c r="M245" s="11"/>
      <c r="N245" s="11"/>
      <c r="O245" s="15"/>
      <c r="P245" s="11"/>
      <c r="Q245" s="11"/>
      <c r="R245" s="11"/>
    </row>
    <row r="246" spans="1:18" ht="14.25">
      <c r="A246" s="6"/>
      <c r="B246" s="7"/>
      <c r="C246" s="15"/>
      <c r="D246" s="11"/>
      <c r="E246" s="11"/>
      <c r="F246" s="11"/>
      <c r="G246" s="15"/>
      <c r="H246" s="11"/>
      <c r="I246" s="11"/>
      <c r="J246" s="11"/>
      <c r="K246" s="15"/>
      <c r="L246" s="11"/>
      <c r="M246" s="11"/>
      <c r="N246" s="11"/>
      <c r="O246" s="15"/>
      <c r="P246" s="11"/>
      <c r="Q246" s="11"/>
      <c r="R246" s="11"/>
    </row>
    <row r="247" spans="1:18" ht="14.25">
      <c r="A247" s="6"/>
      <c r="B247" s="7"/>
      <c r="C247" s="15"/>
      <c r="D247" s="11"/>
      <c r="E247" s="11"/>
      <c r="F247" s="11"/>
      <c r="G247" s="15"/>
      <c r="H247" s="11"/>
      <c r="I247" s="11"/>
      <c r="J247" s="11"/>
      <c r="K247" s="15"/>
      <c r="L247" s="11"/>
      <c r="M247" s="11"/>
      <c r="N247" s="11"/>
      <c r="O247" s="15"/>
      <c r="P247" s="11"/>
      <c r="Q247" s="11"/>
      <c r="R247" s="11"/>
    </row>
    <row r="248" spans="1:18" ht="14.25">
      <c r="A248" s="6"/>
      <c r="B248" s="7"/>
      <c r="C248" s="15"/>
      <c r="D248" s="11"/>
      <c r="E248" s="11"/>
      <c r="F248" s="11"/>
      <c r="G248" s="15"/>
      <c r="H248" s="11"/>
      <c r="I248" s="11"/>
      <c r="J248" s="11"/>
      <c r="K248" s="15"/>
      <c r="L248" s="11"/>
      <c r="M248" s="11"/>
      <c r="N248" s="11"/>
      <c r="O248" s="15"/>
      <c r="P248" s="11"/>
      <c r="Q248" s="11"/>
      <c r="R248" s="11"/>
    </row>
    <row r="249" spans="1:18" ht="14.25">
      <c r="A249" s="6"/>
      <c r="B249" s="7"/>
      <c r="C249" s="15"/>
      <c r="D249" s="11"/>
      <c r="E249" s="11"/>
      <c r="F249" s="11"/>
      <c r="G249" s="15"/>
      <c r="H249" s="11"/>
      <c r="I249" s="11"/>
      <c r="J249" s="11"/>
      <c r="K249" s="15"/>
      <c r="L249" s="11"/>
      <c r="M249" s="11"/>
      <c r="N249" s="11"/>
      <c r="O249" s="15"/>
      <c r="P249" s="11"/>
      <c r="Q249" s="11"/>
      <c r="R249" s="11"/>
    </row>
    <row r="250" spans="1:18" ht="14.25">
      <c r="A250" s="6"/>
      <c r="B250" s="7"/>
      <c r="C250" s="15"/>
      <c r="D250" s="11"/>
      <c r="E250" s="11"/>
      <c r="F250" s="11"/>
      <c r="G250" s="15"/>
      <c r="H250" s="11"/>
      <c r="I250" s="11"/>
      <c r="J250" s="11"/>
      <c r="K250" s="15"/>
      <c r="L250" s="11"/>
      <c r="M250" s="11"/>
      <c r="N250" s="11"/>
      <c r="O250" s="15"/>
      <c r="P250" s="11"/>
      <c r="Q250" s="11"/>
      <c r="R250" s="11"/>
    </row>
    <row r="251" spans="1:18" ht="14.25">
      <c r="A251" s="6"/>
      <c r="B251" s="7"/>
      <c r="C251" s="15"/>
      <c r="D251" s="11"/>
      <c r="E251" s="11"/>
      <c r="F251" s="11"/>
      <c r="G251" s="15"/>
      <c r="H251" s="11"/>
      <c r="I251" s="11"/>
      <c r="J251" s="11"/>
      <c r="K251" s="15"/>
      <c r="L251" s="11"/>
      <c r="M251" s="11"/>
      <c r="N251" s="11"/>
      <c r="O251" s="15"/>
      <c r="P251" s="11"/>
      <c r="Q251" s="11"/>
      <c r="R251" s="11"/>
    </row>
    <row r="252" spans="1:18" ht="14.25">
      <c r="A252" s="6"/>
      <c r="B252" s="7"/>
      <c r="C252" s="15"/>
      <c r="D252" s="11"/>
      <c r="E252" s="11"/>
      <c r="F252" s="11"/>
      <c r="G252" s="15"/>
      <c r="H252" s="11"/>
      <c r="I252" s="11"/>
      <c r="J252" s="11"/>
      <c r="K252" s="15"/>
      <c r="L252" s="11"/>
      <c r="M252" s="11"/>
      <c r="N252" s="11"/>
      <c r="O252" s="15"/>
      <c r="P252" s="11"/>
      <c r="Q252" s="11"/>
      <c r="R252" s="11"/>
    </row>
    <row r="253" spans="1:18" ht="14.25">
      <c r="A253" s="6"/>
      <c r="B253" s="7"/>
      <c r="C253" s="15"/>
      <c r="D253" s="11"/>
      <c r="E253" s="11"/>
      <c r="F253" s="11"/>
      <c r="G253" s="15"/>
      <c r="H253" s="11"/>
      <c r="I253" s="11"/>
      <c r="J253" s="11"/>
      <c r="K253" s="15"/>
      <c r="L253" s="11"/>
      <c r="M253" s="11"/>
      <c r="N253" s="11"/>
      <c r="O253" s="15"/>
      <c r="P253" s="11"/>
      <c r="Q253" s="11"/>
      <c r="R253" s="11"/>
    </row>
    <row r="254" spans="1:18" ht="14.25">
      <c r="A254" s="6"/>
      <c r="B254" s="7"/>
      <c r="C254" s="15"/>
      <c r="D254" s="11"/>
      <c r="E254" s="11"/>
      <c r="F254" s="11"/>
      <c r="G254" s="15"/>
      <c r="H254" s="11"/>
      <c r="I254" s="11"/>
      <c r="J254" s="11"/>
      <c r="K254" s="15"/>
      <c r="L254" s="11"/>
      <c r="M254" s="11"/>
      <c r="N254" s="11"/>
      <c r="O254" s="15"/>
      <c r="P254" s="11"/>
      <c r="Q254" s="11"/>
      <c r="R254" s="11"/>
    </row>
    <row r="255" spans="1:18" ht="14.25">
      <c r="A255" s="6"/>
      <c r="B255" s="7"/>
      <c r="C255" s="15"/>
      <c r="D255" s="11"/>
      <c r="E255" s="11"/>
      <c r="F255" s="11"/>
      <c r="G255" s="15"/>
      <c r="H255" s="11"/>
      <c r="I255" s="11"/>
      <c r="J255" s="11"/>
      <c r="K255" s="15"/>
      <c r="L255" s="11"/>
      <c r="M255" s="11"/>
      <c r="N255" s="11"/>
      <c r="O255" s="15"/>
      <c r="P255" s="11"/>
      <c r="Q255" s="11"/>
      <c r="R255" s="11"/>
    </row>
    <row r="256" spans="1:18" ht="14.25">
      <c r="A256" s="6"/>
      <c r="B256" s="7"/>
      <c r="C256" s="15"/>
      <c r="D256" s="11"/>
      <c r="E256" s="11"/>
      <c r="F256" s="11"/>
      <c r="G256" s="15"/>
      <c r="H256" s="11"/>
      <c r="I256" s="11"/>
      <c r="J256" s="11"/>
      <c r="K256" s="15"/>
      <c r="L256" s="11"/>
      <c r="M256" s="11"/>
      <c r="N256" s="11"/>
      <c r="O256" s="15"/>
      <c r="P256" s="11"/>
      <c r="Q256" s="11"/>
      <c r="R256" s="11"/>
    </row>
    <row r="257" spans="1:18" ht="14.25">
      <c r="A257" s="6"/>
      <c r="B257" s="7"/>
      <c r="C257" s="15"/>
      <c r="D257" s="11"/>
      <c r="E257" s="11"/>
      <c r="F257" s="11"/>
      <c r="G257" s="15"/>
      <c r="H257" s="11"/>
      <c r="I257" s="11"/>
      <c r="J257" s="11"/>
      <c r="K257" s="15"/>
      <c r="L257" s="11"/>
      <c r="M257" s="11"/>
      <c r="N257" s="11"/>
      <c r="O257" s="15"/>
      <c r="P257" s="11"/>
      <c r="Q257" s="11"/>
      <c r="R257" s="11"/>
    </row>
    <row r="258" spans="1:18" ht="14.25">
      <c r="A258" s="6"/>
      <c r="B258" s="7"/>
      <c r="C258" s="15"/>
      <c r="D258" s="11"/>
      <c r="E258" s="11"/>
      <c r="F258" s="11"/>
      <c r="G258" s="15"/>
      <c r="H258" s="11"/>
      <c r="I258" s="11"/>
      <c r="J258" s="11"/>
      <c r="K258" s="15"/>
      <c r="L258" s="11"/>
      <c r="M258" s="11"/>
      <c r="N258" s="11"/>
      <c r="O258" s="15"/>
      <c r="P258" s="11"/>
      <c r="Q258" s="11"/>
      <c r="R258" s="11"/>
    </row>
    <row r="259" spans="1:18" ht="14.25">
      <c r="A259" s="6"/>
      <c r="B259" s="7"/>
      <c r="C259" s="15"/>
      <c r="D259" s="11"/>
      <c r="E259" s="11"/>
      <c r="F259" s="11"/>
      <c r="G259" s="15"/>
      <c r="H259" s="11"/>
      <c r="I259" s="11"/>
      <c r="J259" s="11"/>
      <c r="K259" s="15"/>
      <c r="L259" s="11"/>
      <c r="M259" s="11"/>
      <c r="N259" s="11"/>
      <c r="O259" s="15"/>
      <c r="P259" s="11"/>
      <c r="Q259" s="11"/>
      <c r="R259" s="11"/>
    </row>
    <row r="260" spans="1:18" ht="14.25">
      <c r="A260" s="6"/>
      <c r="B260" s="7"/>
      <c r="C260" s="15"/>
      <c r="D260" s="11"/>
      <c r="E260" s="11"/>
      <c r="F260" s="11"/>
      <c r="G260" s="15"/>
      <c r="H260" s="11"/>
      <c r="I260" s="11"/>
      <c r="J260" s="11"/>
      <c r="K260" s="15"/>
      <c r="L260" s="11"/>
      <c r="M260" s="11"/>
      <c r="N260" s="11"/>
      <c r="O260" s="15"/>
      <c r="P260" s="11"/>
      <c r="Q260" s="11"/>
      <c r="R260" s="11"/>
    </row>
    <row r="261" spans="1:15" ht="14.25">
      <c r="A261" s="2"/>
      <c r="B261" s="2"/>
      <c r="C261" s="16"/>
      <c r="G261" s="16"/>
      <c r="K261" s="16"/>
      <c r="O261" s="16"/>
    </row>
    <row r="262" spans="1:15" ht="14.25">
      <c r="A262" s="2"/>
      <c r="B262" s="2"/>
      <c r="C262" s="16"/>
      <c r="G262" s="16"/>
      <c r="K262" s="16"/>
      <c r="O262" s="16"/>
    </row>
    <row r="263" spans="1:15" ht="14.25">
      <c r="A263" s="2"/>
      <c r="B263" s="2"/>
      <c r="C263" s="16"/>
      <c r="G263" s="16"/>
      <c r="K263" s="16"/>
      <c r="O263" s="16"/>
    </row>
  </sheetData>
  <sheetProtection/>
  <mergeCells count="9">
    <mergeCell ref="O1:R1"/>
    <mergeCell ref="O2:R2"/>
    <mergeCell ref="A1:B2"/>
    <mergeCell ref="C1:F1"/>
    <mergeCell ref="C2:F2"/>
    <mergeCell ref="G1:J1"/>
    <mergeCell ref="G2:J2"/>
    <mergeCell ref="K1:N1"/>
    <mergeCell ref="K2:N2"/>
  </mergeCells>
  <printOptions horizontalCentered="1"/>
  <pageMargins left="0.15748031496062992" right="0.15748031496062992" top="0.3937007874015748" bottom="0.3937007874015748" header="0.2362204724409449" footer="0.1968503937007874"/>
  <pageSetup horizontalDpi="600" verticalDpi="600" orientation="landscape" paperSize="9" r:id="rId1"/>
  <headerFooter alignWithMargins="0">
    <oddFooter>&amp;C&amp;P / 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63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4" sqref="A4:A220"/>
    </sheetView>
  </sheetViews>
  <sheetFormatPr defaultColWidth="8.8515625" defaultRowHeight="15"/>
  <cols>
    <col min="1" max="1" width="20.57421875" style="1" customWidth="1"/>
    <col min="2" max="2" width="7.140625" style="1" bestFit="1" customWidth="1"/>
    <col min="3" max="3" width="8.421875" style="17" bestFit="1" customWidth="1"/>
    <col min="4" max="5" width="10.140625" style="1" bestFit="1" customWidth="1"/>
    <col min="6" max="6" width="10.140625" style="9" bestFit="1" customWidth="1"/>
    <col min="7" max="7" width="7.7109375" style="17" customWidth="1"/>
    <col min="8" max="10" width="9.28125" style="1" bestFit="1" customWidth="1"/>
    <col min="11" max="11" width="7.7109375" style="17" bestFit="1" customWidth="1"/>
    <col min="12" max="14" width="9.28125" style="1" bestFit="1" customWidth="1"/>
    <col min="15" max="15" width="7.7109375" style="17" bestFit="1" customWidth="1"/>
    <col min="16" max="18" width="7.7109375" style="1" bestFit="1" customWidth="1"/>
    <col min="19" max="16384" width="8.8515625" style="1" customWidth="1"/>
  </cols>
  <sheetData>
    <row r="1" spans="1:18" ht="15" customHeight="1">
      <c r="A1" s="42" t="s">
        <v>71</v>
      </c>
      <c r="B1" s="43"/>
      <c r="C1" s="46" t="s">
        <v>72</v>
      </c>
      <c r="D1" s="47"/>
      <c r="E1" s="47"/>
      <c r="F1" s="48"/>
      <c r="G1" s="52" t="s">
        <v>73</v>
      </c>
      <c r="H1" s="53"/>
      <c r="I1" s="53"/>
      <c r="J1" s="54"/>
      <c r="K1" s="58" t="s">
        <v>74</v>
      </c>
      <c r="L1" s="59"/>
      <c r="M1" s="59"/>
      <c r="N1" s="60"/>
      <c r="O1" s="36" t="s">
        <v>287</v>
      </c>
      <c r="P1" s="37"/>
      <c r="Q1" s="37"/>
      <c r="R1" s="38"/>
    </row>
    <row r="2" spans="1:18" ht="15" customHeight="1" thickBot="1">
      <c r="A2" s="44"/>
      <c r="B2" s="45"/>
      <c r="C2" s="49" t="s">
        <v>0</v>
      </c>
      <c r="D2" s="50"/>
      <c r="E2" s="50"/>
      <c r="F2" s="51"/>
      <c r="G2" s="55"/>
      <c r="H2" s="56"/>
      <c r="I2" s="56"/>
      <c r="J2" s="57"/>
      <c r="K2" s="61"/>
      <c r="L2" s="62"/>
      <c r="M2" s="62"/>
      <c r="N2" s="63"/>
      <c r="O2" s="39"/>
      <c r="P2" s="40"/>
      <c r="Q2" s="40"/>
      <c r="R2" s="41"/>
    </row>
    <row r="3" spans="1:18" ht="15" customHeight="1" thickBot="1">
      <c r="A3" s="3" t="s">
        <v>284</v>
      </c>
      <c r="B3" s="3" t="s">
        <v>82</v>
      </c>
      <c r="C3" s="19">
        <v>2007</v>
      </c>
      <c r="D3" s="8">
        <v>2006</v>
      </c>
      <c r="E3" s="8">
        <v>2005</v>
      </c>
      <c r="F3" s="8">
        <v>2004</v>
      </c>
      <c r="G3" s="28">
        <v>2007</v>
      </c>
      <c r="H3" s="29">
        <v>2006</v>
      </c>
      <c r="I3" s="29">
        <v>2005</v>
      </c>
      <c r="J3" s="29">
        <v>2004</v>
      </c>
      <c r="K3" s="19">
        <v>2007</v>
      </c>
      <c r="L3" s="8">
        <v>2006</v>
      </c>
      <c r="M3" s="8">
        <v>2005</v>
      </c>
      <c r="N3" s="8">
        <v>2004</v>
      </c>
      <c r="O3" s="8">
        <v>2007</v>
      </c>
      <c r="P3" s="8">
        <v>2006</v>
      </c>
      <c r="Q3" s="8">
        <v>2005</v>
      </c>
      <c r="R3" s="8">
        <v>2004</v>
      </c>
    </row>
    <row r="4" spans="1:18" ht="14.25">
      <c r="A4" s="4" t="s">
        <v>75</v>
      </c>
      <c r="B4" s="5" t="s">
        <v>1</v>
      </c>
      <c r="C4" s="21">
        <v>25333</v>
      </c>
      <c r="D4" s="21">
        <v>25333</v>
      </c>
      <c r="E4" s="21">
        <v>25333</v>
      </c>
      <c r="F4" s="23">
        <v>25333</v>
      </c>
      <c r="G4" s="33">
        <v>3911</v>
      </c>
      <c r="H4" s="33">
        <v>3911</v>
      </c>
      <c r="I4" s="33">
        <v>3911</v>
      </c>
      <c r="J4" s="33">
        <v>3911</v>
      </c>
      <c r="K4" s="26">
        <v>480</v>
      </c>
      <c r="L4" s="10">
        <v>480</v>
      </c>
      <c r="M4" s="10">
        <v>480</v>
      </c>
      <c r="N4" s="10">
        <v>480</v>
      </c>
      <c r="O4" s="14">
        <v>376</v>
      </c>
      <c r="P4" s="14">
        <v>376</v>
      </c>
      <c r="Q4" s="14">
        <v>376</v>
      </c>
      <c r="R4" s="14">
        <v>376</v>
      </c>
    </row>
    <row r="5" spans="1:18" ht="14.25">
      <c r="A5" s="6" t="s">
        <v>76</v>
      </c>
      <c r="B5" s="7" t="s">
        <v>258</v>
      </c>
      <c r="C5" s="20">
        <v>2045177</v>
      </c>
      <c r="D5" s="11">
        <v>2043154</v>
      </c>
      <c r="E5" s="11">
        <v>2040830</v>
      </c>
      <c r="F5" s="24">
        <v>2038651</v>
      </c>
      <c r="G5" s="33">
        <v>159949</v>
      </c>
      <c r="H5" s="33">
        <v>159562</v>
      </c>
      <c r="I5" s="33">
        <v>159215</v>
      </c>
      <c r="J5" s="33">
        <v>159087</v>
      </c>
      <c r="K5" s="27">
        <v>18540</v>
      </c>
      <c r="L5" s="11">
        <v>18487</v>
      </c>
      <c r="M5" s="11">
        <v>18330</v>
      </c>
      <c r="N5" s="11">
        <v>18240</v>
      </c>
      <c r="O5" s="15">
        <v>10460</v>
      </c>
      <c r="P5" s="11">
        <v>10441</v>
      </c>
      <c r="Q5" s="11">
        <v>10440</v>
      </c>
      <c r="R5" s="11">
        <v>10400</v>
      </c>
    </row>
    <row r="6" spans="1:18" ht="14.25">
      <c r="A6" s="6" t="s">
        <v>77</v>
      </c>
      <c r="B6" s="7" t="s">
        <v>258</v>
      </c>
      <c r="C6" s="20">
        <v>1795</v>
      </c>
      <c r="D6" s="20">
        <v>1795</v>
      </c>
      <c r="E6" s="20">
        <v>1795</v>
      </c>
      <c r="F6" s="25">
        <v>1795</v>
      </c>
      <c r="G6" s="33">
        <v>8</v>
      </c>
      <c r="H6" s="33">
        <v>8</v>
      </c>
      <c r="I6" s="33">
        <v>8</v>
      </c>
      <c r="J6" s="33">
        <v>8</v>
      </c>
      <c r="K6" s="27">
        <v>1</v>
      </c>
      <c r="L6" s="11">
        <v>1</v>
      </c>
      <c r="M6" s="11">
        <v>1</v>
      </c>
      <c r="N6" s="11">
        <v>1</v>
      </c>
      <c r="O6" s="15">
        <v>1</v>
      </c>
      <c r="P6" s="11">
        <v>1</v>
      </c>
      <c r="Q6" s="11">
        <v>1</v>
      </c>
      <c r="R6" s="11">
        <v>1</v>
      </c>
    </row>
    <row r="7" spans="1:18" ht="14.25">
      <c r="A7" s="6" t="s">
        <v>78</v>
      </c>
      <c r="B7" s="7" t="s">
        <v>258</v>
      </c>
      <c r="C7" s="15">
        <v>3000</v>
      </c>
      <c r="D7" s="11">
        <v>3000</v>
      </c>
      <c r="E7" s="11">
        <v>3000</v>
      </c>
      <c r="F7" s="24">
        <v>3000</v>
      </c>
      <c r="G7" s="33">
        <v>221</v>
      </c>
      <c r="H7" s="33">
        <v>221</v>
      </c>
      <c r="I7" s="33">
        <v>221</v>
      </c>
      <c r="J7" s="33">
        <v>221</v>
      </c>
      <c r="K7" s="27">
        <v>34</v>
      </c>
      <c r="L7" s="11">
        <v>34</v>
      </c>
      <c r="M7" s="11">
        <v>34</v>
      </c>
      <c r="N7" s="11">
        <v>34</v>
      </c>
      <c r="O7" s="15">
        <v>30</v>
      </c>
      <c r="P7" s="11">
        <v>30</v>
      </c>
      <c r="Q7" s="11">
        <v>30</v>
      </c>
      <c r="R7" s="11">
        <v>30</v>
      </c>
    </row>
    <row r="8" spans="1:18" ht="22.5">
      <c r="A8" s="6" t="s">
        <v>79</v>
      </c>
      <c r="B8" s="7" t="s">
        <v>259</v>
      </c>
      <c r="C8" s="15">
        <v>86</v>
      </c>
      <c r="D8" s="11">
        <v>84</v>
      </c>
      <c r="E8" s="11">
        <v>81</v>
      </c>
      <c r="F8" s="24">
        <v>79</v>
      </c>
      <c r="G8" s="33">
        <v>44</v>
      </c>
      <c r="H8" s="33">
        <v>43</v>
      </c>
      <c r="I8" s="33">
        <v>44</v>
      </c>
      <c r="J8" s="33">
        <v>43</v>
      </c>
      <c r="K8" s="27">
        <v>38.3</v>
      </c>
      <c r="L8" s="15">
        <v>38.2</v>
      </c>
      <c r="M8" s="15">
        <v>38.2</v>
      </c>
      <c r="N8" s="15">
        <v>38.1</v>
      </c>
      <c r="O8" s="15">
        <v>27.81</v>
      </c>
      <c r="P8" s="15">
        <v>27.78</v>
      </c>
      <c r="Q8" s="15">
        <v>27.77</v>
      </c>
      <c r="R8" s="15">
        <v>27.6</v>
      </c>
    </row>
    <row r="9" spans="1:18" ht="14.25">
      <c r="A9" s="6" t="s">
        <v>80</v>
      </c>
      <c r="B9" s="7" t="s">
        <v>258</v>
      </c>
      <c r="C9" s="15">
        <f>K9*62</f>
        <v>1550</v>
      </c>
      <c r="D9" s="11">
        <f>C9/1.02</f>
        <v>1519.6078431372548</v>
      </c>
      <c r="E9" s="11">
        <f>D9/1.02</f>
        <v>1489.8116109188772</v>
      </c>
      <c r="F9" s="24">
        <f>E9/1.02</f>
        <v>1460.599618547919</v>
      </c>
      <c r="G9" s="33">
        <v>247</v>
      </c>
      <c r="H9" s="33">
        <v>236</v>
      </c>
      <c r="I9" s="33">
        <v>227</v>
      </c>
      <c r="J9" s="33">
        <v>218</v>
      </c>
      <c r="K9" s="22">
        <v>25</v>
      </c>
      <c r="L9" s="11">
        <v>24</v>
      </c>
      <c r="M9" s="11">
        <v>22</v>
      </c>
      <c r="N9" s="11">
        <v>22</v>
      </c>
      <c r="O9" s="15">
        <v>16</v>
      </c>
      <c r="P9" s="11">
        <v>15</v>
      </c>
      <c r="Q9" s="11">
        <v>14</v>
      </c>
      <c r="R9" s="11">
        <v>15</v>
      </c>
    </row>
    <row r="10" spans="1:18" ht="25.5">
      <c r="A10" s="6" t="s">
        <v>81</v>
      </c>
      <c r="B10" s="7" t="s">
        <v>258</v>
      </c>
      <c r="C10" s="15">
        <f>K10*62</f>
        <v>1178</v>
      </c>
      <c r="D10" s="11">
        <f aca="true" t="shared" si="0" ref="D10:F25">C10/1.02</f>
        <v>1154.9019607843138</v>
      </c>
      <c r="E10" s="11">
        <f t="shared" si="0"/>
        <v>1132.2568242983468</v>
      </c>
      <c r="F10" s="24">
        <f t="shared" si="0"/>
        <v>1110.0557100964184</v>
      </c>
      <c r="G10" s="33">
        <v>110</v>
      </c>
      <c r="H10" s="33">
        <v>106</v>
      </c>
      <c r="I10" s="33">
        <v>100</v>
      </c>
      <c r="J10" s="33">
        <v>96</v>
      </c>
      <c r="K10" s="22">
        <v>19</v>
      </c>
      <c r="L10" s="11">
        <v>18</v>
      </c>
      <c r="M10" s="11">
        <v>17</v>
      </c>
      <c r="N10" s="11">
        <v>17</v>
      </c>
      <c r="O10" s="15">
        <v>2</v>
      </c>
      <c r="P10" s="11">
        <v>3</v>
      </c>
      <c r="Q10" s="11">
        <v>2</v>
      </c>
      <c r="R10" s="11">
        <v>2</v>
      </c>
    </row>
    <row r="11" spans="1:18" ht="25.5">
      <c r="A11" s="6" t="s">
        <v>83</v>
      </c>
      <c r="B11" s="7" t="s">
        <v>258</v>
      </c>
      <c r="C11" s="15">
        <f aca="true" t="shared" si="1" ref="C11:C74">K11*62</f>
        <v>0</v>
      </c>
      <c r="D11" s="11">
        <f t="shared" si="0"/>
        <v>0</v>
      </c>
      <c r="E11" s="11">
        <f t="shared" si="0"/>
        <v>0</v>
      </c>
      <c r="F11" s="24">
        <f t="shared" si="0"/>
        <v>0</v>
      </c>
      <c r="G11" s="33">
        <v>7</v>
      </c>
      <c r="H11" s="33">
        <v>7</v>
      </c>
      <c r="I11" s="33">
        <v>7</v>
      </c>
      <c r="J11" s="33">
        <v>7</v>
      </c>
      <c r="K11" s="22">
        <v>0</v>
      </c>
      <c r="L11" s="11">
        <v>0</v>
      </c>
      <c r="M11" s="11">
        <v>1</v>
      </c>
      <c r="N11" s="11">
        <v>0</v>
      </c>
      <c r="O11" s="15">
        <v>0</v>
      </c>
      <c r="P11" s="11">
        <v>0</v>
      </c>
      <c r="Q11" s="11">
        <v>0</v>
      </c>
      <c r="R11" s="11">
        <v>0</v>
      </c>
    </row>
    <row r="12" spans="1:18" ht="25.5">
      <c r="A12" s="6" t="s">
        <v>84</v>
      </c>
      <c r="B12" s="7" t="s">
        <v>258</v>
      </c>
      <c r="C12" s="15">
        <f t="shared" si="1"/>
        <v>62</v>
      </c>
      <c r="D12" s="11">
        <f t="shared" si="0"/>
        <v>60.78431372549019</v>
      </c>
      <c r="E12" s="11">
        <f t="shared" si="0"/>
        <v>59.592464436755094</v>
      </c>
      <c r="F12" s="24">
        <f t="shared" si="0"/>
        <v>58.423984741916755</v>
      </c>
      <c r="G12" s="33">
        <v>9</v>
      </c>
      <c r="H12" s="33">
        <v>10</v>
      </c>
      <c r="I12" s="33">
        <v>10</v>
      </c>
      <c r="J12" s="33">
        <v>11</v>
      </c>
      <c r="K12" s="22">
        <v>1</v>
      </c>
      <c r="L12" s="11">
        <v>1</v>
      </c>
      <c r="M12" s="11">
        <v>1</v>
      </c>
      <c r="N12" s="11">
        <v>1</v>
      </c>
      <c r="O12" s="15">
        <v>1</v>
      </c>
      <c r="P12" s="11">
        <v>1</v>
      </c>
      <c r="Q12" s="11">
        <v>1</v>
      </c>
      <c r="R12" s="11">
        <v>1</v>
      </c>
    </row>
    <row r="13" spans="1:18" ht="25.5">
      <c r="A13" s="6" t="s">
        <v>85</v>
      </c>
      <c r="B13" s="7" t="s">
        <v>258</v>
      </c>
      <c r="C13" s="15">
        <f t="shared" si="1"/>
        <v>434</v>
      </c>
      <c r="D13" s="11">
        <f t="shared" si="0"/>
        <v>425.4901960784314</v>
      </c>
      <c r="E13" s="11">
        <f t="shared" si="0"/>
        <v>417.14725105728564</v>
      </c>
      <c r="F13" s="24">
        <f t="shared" si="0"/>
        <v>408.9678931934173</v>
      </c>
      <c r="G13" s="33">
        <v>52</v>
      </c>
      <c r="H13" s="33">
        <v>49</v>
      </c>
      <c r="I13" s="33">
        <v>43</v>
      </c>
      <c r="J13" s="33">
        <v>42</v>
      </c>
      <c r="K13" s="22">
        <v>7</v>
      </c>
      <c r="L13" s="11">
        <v>7</v>
      </c>
      <c r="M13" s="11">
        <v>6</v>
      </c>
      <c r="N13" s="11">
        <v>6</v>
      </c>
      <c r="O13" s="15">
        <v>1</v>
      </c>
      <c r="P13" s="11">
        <v>1</v>
      </c>
      <c r="Q13" s="11">
        <v>1</v>
      </c>
      <c r="R13" s="11">
        <v>2</v>
      </c>
    </row>
    <row r="14" spans="1:18" ht="25.5">
      <c r="A14" s="6" t="s">
        <v>86</v>
      </c>
      <c r="B14" s="7" t="s">
        <v>258</v>
      </c>
      <c r="C14" s="15">
        <f t="shared" si="1"/>
        <v>434</v>
      </c>
      <c r="D14" s="11">
        <f t="shared" si="0"/>
        <v>425.4901960784314</v>
      </c>
      <c r="E14" s="11">
        <f t="shared" si="0"/>
        <v>417.14725105728564</v>
      </c>
      <c r="F14" s="24">
        <f t="shared" si="0"/>
        <v>408.9678931934173</v>
      </c>
      <c r="G14" s="33">
        <v>32</v>
      </c>
      <c r="H14" s="33">
        <v>29</v>
      </c>
      <c r="I14" s="33">
        <v>29</v>
      </c>
      <c r="J14" s="33">
        <v>26</v>
      </c>
      <c r="K14" s="22">
        <v>7</v>
      </c>
      <c r="L14" s="11">
        <v>5</v>
      </c>
      <c r="M14" s="11">
        <v>5</v>
      </c>
      <c r="N14" s="11">
        <v>4</v>
      </c>
      <c r="O14" s="15">
        <v>1</v>
      </c>
      <c r="P14" s="11">
        <v>1</v>
      </c>
      <c r="Q14" s="11">
        <v>1</v>
      </c>
      <c r="R14" s="11">
        <v>1</v>
      </c>
    </row>
    <row r="15" spans="1:18" ht="25.5">
      <c r="A15" s="6" t="s">
        <v>87</v>
      </c>
      <c r="B15" s="7" t="s">
        <v>258</v>
      </c>
      <c r="C15" s="15">
        <f t="shared" si="1"/>
        <v>744</v>
      </c>
      <c r="D15" s="11">
        <f t="shared" si="0"/>
        <v>729.4117647058823</v>
      </c>
      <c r="E15" s="11">
        <f t="shared" si="0"/>
        <v>715.1095732410611</v>
      </c>
      <c r="F15" s="24">
        <f t="shared" si="0"/>
        <v>701.087816903001</v>
      </c>
      <c r="G15" s="33">
        <v>94</v>
      </c>
      <c r="H15" s="33">
        <v>89</v>
      </c>
      <c r="I15" s="33">
        <v>83</v>
      </c>
      <c r="J15" s="33">
        <v>79</v>
      </c>
      <c r="K15" s="22">
        <v>12</v>
      </c>
      <c r="L15" s="11">
        <v>12</v>
      </c>
      <c r="M15" s="11">
        <v>12</v>
      </c>
      <c r="N15" s="11">
        <v>12</v>
      </c>
      <c r="O15" s="15">
        <v>4</v>
      </c>
      <c r="P15" s="11">
        <v>4</v>
      </c>
      <c r="Q15" s="11">
        <v>4</v>
      </c>
      <c r="R15" s="11">
        <v>4</v>
      </c>
    </row>
    <row r="16" spans="1:18" ht="25.5">
      <c r="A16" s="6" t="s">
        <v>88</v>
      </c>
      <c r="B16" s="7" t="s">
        <v>258</v>
      </c>
      <c r="C16" s="15">
        <f t="shared" si="1"/>
        <v>372</v>
      </c>
      <c r="D16" s="11">
        <f t="shared" si="0"/>
        <v>364.70588235294116</v>
      </c>
      <c r="E16" s="11">
        <f t="shared" si="0"/>
        <v>357.55478662053054</v>
      </c>
      <c r="F16" s="24">
        <f t="shared" si="0"/>
        <v>350.5439084515005</v>
      </c>
      <c r="G16" s="33">
        <v>41</v>
      </c>
      <c r="H16" s="33">
        <v>40</v>
      </c>
      <c r="I16" s="33">
        <v>42</v>
      </c>
      <c r="J16" s="33">
        <v>38</v>
      </c>
      <c r="K16" s="22">
        <v>6</v>
      </c>
      <c r="L16" s="11">
        <v>6</v>
      </c>
      <c r="M16" s="11">
        <v>6</v>
      </c>
      <c r="N16" s="11">
        <v>6</v>
      </c>
      <c r="O16" s="15">
        <v>2</v>
      </c>
      <c r="P16" s="11">
        <v>1</v>
      </c>
      <c r="Q16" s="11">
        <v>2</v>
      </c>
      <c r="R16" s="11">
        <v>2</v>
      </c>
    </row>
    <row r="17" spans="1:18" ht="25.5">
      <c r="A17" s="6" t="s">
        <v>89</v>
      </c>
      <c r="B17" s="7" t="s">
        <v>258</v>
      </c>
      <c r="C17" s="15">
        <f t="shared" si="1"/>
        <v>558</v>
      </c>
      <c r="D17" s="11">
        <f t="shared" si="0"/>
        <v>547.0588235294117</v>
      </c>
      <c r="E17" s="11">
        <f t="shared" si="0"/>
        <v>536.3321799307957</v>
      </c>
      <c r="F17" s="24">
        <f t="shared" si="0"/>
        <v>525.8158626772507</v>
      </c>
      <c r="G17" s="33">
        <v>68</v>
      </c>
      <c r="H17" s="33">
        <v>67</v>
      </c>
      <c r="I17" s="33">
        <v>64</v>
      </c>
      <c r="J17" s="33">
        <v>65</v>
      </c>
      <c r="K17" s="22">
        <v>9</v>
      </c>
      <c r="L17" s="11">
        <v>9</v>
      </c>
      <c r="M17" s="11">
        <v>9</v>
      </c>
      <c r="N17" s="11">
        <v>9</v>
      </c>
      <c r="O17" s="15">
        <v>5</v>
      </c>
      <c r="P17" s="11">
        <v>5</v>
      </c>
      <c r="Q17" s="11">
        <v>5</v>
      </c>
      <c r="R17" s="11">
        <v>5</v>
      </c>
    </row>
    <row r="18" spans="1:18" ht="25.5">
      <c r="A18" s="6" t="s">
        <v>292</v>
      </c>
      <c r="B18" s="7" t="s">
        <v>258</v>
      </c>
      <c r="C18" s="15">
        <f t="shared" si="1"/>
        <v>0</v>
      </c>
      <c r="D18" s="11">
        <f t="shared" si="0"/>
        <v>0</v>
      </c>
      <c r="E18" s="11">
        <f t="shared" si="0"/>
        <v>0</v>
      </c>
      <c r="F18" s="24">
        <f t="shared" si="0"/>
        <v>0</v>
      </c>
      <c r="G18" s="33">
        <v>45</v>
      </c>
      <c r="H18" s="33">
        <v>45</v>
      </c>
      <c r="I18" s="33">
        <v>45</v>
      </c>
      <c r="J18" s="33">
        <v>44</v>
      </c>
      <c r="K18" s="22">
        <v>0</v>
      </c>
      <c r="L18" s="11">
        <v>0</v>
      </c>
      <c r="M18" s="11">
        <v>0</v>
      </c>
      <c r="N18" s="11">
        <v>0</v>
      </c>
      <c r="O18" s="15">
        <v>4</v>
      </c>
      <c r="P18" s="11">
        <v>4</v>
      </c>
      <c r="Q18" s="11">
        <v>4</v>
      </c>
      <c r="R18" s="11">
        <v>4</v>
      </c>
    </row>
    <row r="19" spans="1:18" ht="25.5">
      <c r="A19" s="6" t="s">
        <v>90</v>
      </c>
      <c r="B19" s="7" t="s">
        <v>258</v>
      </c>
      <c r="C19" s="15">
        <f t="shared" si="1"/>
        <v>62</v>
      </c>
      <c r="D19" s="11">
        <f t="shared" si="0"/>
        <v>60.78431372549019</v>
      </c>
      <c r="E19" s="11">
        <f t="shared" si="0"/>
        <v>59.592464436755094</v>
      </c>
      <c r="F19" s="24">
        <f t="shared" si="0"/>
        <v>58.423984741916755</v>
      </c>
      <c r="G19" s="33">
        <v>6</v>
      </c>
      <c r="H19" s="33">
        <v>6</v>
      </c>
      <c r="I19" s="33">
        <v>6</v>
      </c>
      <c r="J19" s="33">
        <v>5</v>
      </c>
      <c r="K19" s="22">
        <v>1</v>
      </c>
      <c r="L19" s="11">
        <v>1</v>
      </c>
      <c r="M19" s="11">
        <v>1</v>
      </c>
      <c r="N19" s="11">
        <v>1</v>
      </c>
      <c r="O19" s="15">
        <v>0</v>
      </c>
      <c r="P19" s="11">
        <v>0</v>
      </c>
      <c r="Q19" s="11">
        <v>0</v>
      </c>
      <c r="R19" s="11">
        <v>0</v>
      </c>
    </row>
    <row r="20" spans="1:18" ht="25.5">
      <c r="A20" s="6" t="s">
        <v>293</v>
      </c>
      <c r="B20" s="7" t="s">
        <v>258</v>
      </c>
      <c r="C20" s="15">
        <f t="shared" si="1"/>
        <v>62</v>
      </c>
      <c r="D20" s="11">
        <f t="shared" si="0"/>
        <v>60.78431372549019</v>
      </c>
      <c r="E20" s="11">
        <f t="shared" si="0"/>
        <v>59.592464436755094</v>
      </c>
      <c r="F20" s="24">
        <f t="shared" si="0"/>
        <v>58.423984741916755</v>
      </c>
      <c r="G20" s="33">
        <v>3</v>
      </c>
      <c r="H20" s="33">
        <v>3</v>
      </c>
      <c r="I20" s="33">
        <v>3</v>
      </c>
      <c r="J20" s="33">
        <v>3</v>
      </c>
      <c r="K20" s="22">
        <v>1</v>
      </c>
      <c r="L20" s="11">
        <v>1</v>
      </c>
      <c r="M20" s="11">
        <v>1</v>
      </c>
      <c r="N20" s="11">
        <v>1</v>
      </c>
      <c r="O20" s="15">
        <v>0</v>
      </c>
      <c r="P20" s="11">
        <v>0</v>
      </c>
      <c r="Q20" s="11">
        <v>0</v>
      </c>
      <c r="R20" s="11">
        <v>0</v>
      </c>
    </row>
    <row r="21" spans="1:18" ht="25.5">
      <c r="A21" s="6" t="s">
        <v>92</v>
      </c>
      <c r="B21" s="7" t="s">
        <v>258</v>
      </c>
      <c r="C21" s="15">
        <f t="shared" si="1"/>
        <v>2728</v>
      </c>
      <c r="D21" s="11">
        <f t="shared" si="0"/>
        <v>2674.5098039215686</v>
      </c>
      <c r="E21" s="11">
        <f t="shared" si="0"/>
        <v>2622.0684352172243</v>
      </c>
      <c r="F21" s="24">
        <f t="shared" si="0"/>
        <v>2570.6553286443377</v>
      </c>
      <c r="G21" s="33">
        <v>355</v>
      </c>
      <c r="H21" s="33">
        <v>347</v>
      </c>
      <c r="I21" s="33">
        <v>333</v>
      </c>
      <c r="J21" s="33">
        <v>325</v>
      </c>
      <c r="K21" s="22">
        <v>44</v>
      </c>
      <c r="L21" s="11">
        <v>42</v>
      </c>
      <c r="M21" s="11">
        <v>40</v>
      </c>
      <c r="N21" s="11">
        <v>40</v>
      </c>
      <c r="O21" s="15">
        <v>18</v>
      </c>
      <c r="P21" s="11">
        <v>18</v>
      </c>
      <c r="Q21" s="11">
        <v>17</v>
      </c>
      <c r="R21" s="11">
        <v>16</v>
      </c>
    </row>
    <row r="22" spans="1:18" ht="25.5">
      <c r="A22" s="6" t="s">
        <v>91</v>
      </c>
      <c r="B22" s="7" t="s">
        <v>258</v>
      </c>
      <c r="C22" s="15">
        <f t="shared" si="1"/>
        <v>0</v>
      </c>
      <c r="D22" s="11">
        <f t="shared" si="0"/>
        <v>0</v>
      </c>
      <c r="E22" s="11">
        <f t="shared" si="0"/>
        <v>0</v>
      </c>
      <c r="F22" s="24">
        <f t="shared" si="0"/>
        <v>0</v>
      </c>
      <c r="G22" s="33">
        <v>27</v>
      </c>
      <c r="H22" s="33">
        <v>26</v>
      </c>
      <c r="I22" s="33">
        <v>23</v>
      </c>
      <c r="J22" s="33">
        <v>22</v>
      </c>
      <c r="K22" s="22">
        <v>0</v>
      </c>
      <c r="L22" s="11">
        <v>0</v>
      </c>
      <c r="M22" s="11">
        <v>0</v>
      </c>
      <c r="N22" s="11">
        <v>0</v>
      </c>
      <c r="O22" s="15">
        <v>0</v>
      </c>
      <c r="P22" s="11">
        <v>0</v>
      </c>
      <c r="Q22" s="11">
        <v>0</v>
      </c>
      <c r="R22" s="11">
        <v>0</v>
      </c>
    </row>
    <row r="23" spans="1:18" ht="25.5">
      <c r="A23" s="6" t="s">
        <v>93</v>
      </c>
      <c r="B23" s="7" t="s">
        <v>258</v>
      </c>
      <c r="C23" s="15">
        <f t="shared" si="1"/>
        <v>496</v>
      </c>
      <c r="D23" s="11">
        <f t="shared" si="0"/>
        <v>486.27450980392155</v>
      </c>
      <c r="E23" s="11">
        <f t="shared" si="0"/>
        <v>476.73971549404075</v>
      </c>
      <c r="F23" s="24">
        <f t="shared" si="0"/>
        <v>467.39187793533404</v>
      </c>
      <c r="G23" s="33">
        <v>12</v>
      </c>
      <c r="H23" s="33">
        <v>12</v>
      </c>
      <c r="I23" s="33">
        <v>12</v>
      </c>
      <c r="J23" s="33">
        <v>12</v>
      </c>
      <c r="K23" s="22">
        <v>8</v>
      </c>
      <c r="L23" s="11">
        <v>8</v>
      </c>
      <c r="M23" s="11">
        <v>8</v>
      </c>
      <c r="N23" s="11">
        <v>8</v>
      </c>
      <c r="O23" s="15">
        <v>0</v>
      </c>
      <c r="P23" s="11">
        <v>0</v>
      </c>
      <c r="Q23" s="11">
        <v>0</v>
      </c>
      <c r="R23" s="11">
        <v>0</v>
      </c>
    </row>
    <row r="24" spans="1:18" ht="38.25">
      <c r="A24" s="6" t="s">
        <v>94</v>
      </c>
      <c r="B24" s="7" t="s">
        <v>258</v>
      </c>
      <c r="C24" s="15">
        <f t="shared" si="1"/>
        <v>1054</v>
      </c>
      <c r="D24" s="11">
        <f t="shared" si="0"/>
        <v>1033.3333333333333</v>
      </c>
      <c r="E24" s="11">
        <f t="shared" si="0"/>
        <v>1013.0718954248365</v>
      </c>
      <c r="F24" s="24">
        <f t="shared" si="0"/>
        <v>993.2077406125848</v>
      </c>
      <c r="G24" s="33">
        <v>165</v>
      </c>
      <c r="H24" s="33">
        <v>154</v>
      </c>
      <c r="I24" s="33">
        <v>143</v>
      </c>
      <c r="J24" s="33">
        <v>134</v>
      </c>
      <c r="K24" s="22">
        <v>17</v>
      </c>
      <c r="L24" s="11">
        <v>15</v>
      </c>
      <c r="M24" s="11">
        <v>14</v>
      </c>
      <c r="N24" s="11">
        <v>14</v>
      </c>
      <c r="O24" s="15">
        <v>10</v>
      </c>
      <c r="P24" s="11">
        <v>11</v>
      </c>
      <c r="Q24" s="11">
        <v>9</v>
      </c>
      <c r="R24" s="11">
        <v>8</v>
      </c>
    </row>
    <row r="25" spans="1:18" ht="25.5">
      <c r="A25" s="6" t="s">
        <v>95</v>
      </c>
      <c r="B25" s="7" t="s">
        <v>258</v>
      </c>
      <c r="C25" s="15">
        <f t="shared" si="1"/>
        <v>1178</v>
      </c>
      <c r="D25" s="11">
        <f t="shared" si="0"/>
        <v>1154.9019607843138</v>
      </c>
      <c r="E25" s="11">
        <f t="shared" si="0"/>
        <v>1132.2568242983468</v>
      </c>
      <c r="F25" s="24">
        <f t="shared" si="0"/>
        <v>1110.0557100964184</v>
      </c>
      <c r="G25" s="33">
        <v>170</v>
      </c>
      <c r="H25" s="33">
        <v>152</v>
      </c>
      <c r="I25" s="33">
        <v>144</v>
      </c>
      <c r="J25" s="33">
        <v>134</v>
      </c>
      <c r="K25" s="22">
        <v>19</v>
      </c>
      <c r="L25" s="11">
        <v>16</v>
      </c>
      <c r="M25" s="11">
        <v>14</v>
      </c>
      <c r="N25" s="11">
        <v>13</v>
      </c>
      <c r="O25" s="15">
        <v>7</v>
      </c>
      <c r="P25" s="11">
        <v>6</v>
      </c>
      <c r="Q25" s="11">
        <v>6</v>
      </c>
      <c r="R25" s="11">
        <v>5</v>
      </c>
    </row>
    <row r="26" spans="1:18" ht="25.5">
      <c r="A26" s="6" t="s">
        <v>96</v>
      </c>
      <c r="B26" s="7" t="s">
        <v>258</v>
      </c>
      <c r="C26" s="15">
        <f t="shared" si="1"/>
        <v>0</v>
      </c>
      <c r="D26" s="11">
        <f aca="true" t="shared" si="2" ref="D26:F39">C26/1.02</f>
        <v>0</v>
      </c>
      <c r="E26" s="11">
        <f t="shared" si="2"/>
        <v>0</v>
      </c>
      <c r="F26" s="24">
        <f t="shared" si="2"/>
        <v>0</v>
      </c>
      <c r="G26" s="33">
        <v>4</v>
      </c>
      <c r="H26" s="33">
        <v>3</v>
      </c>
      <c r="I26" s="33">
        <v>2</v>
      </c>
      <c r="J26" s="33">
        <v>2</v>
      </c>
      <c r="K26" s="22">
        <v>0</v>
      </c>
      <c r="L26" s="11">
        <v>0</v>
      </c>
      <c r="M26" s="11">
        <v>0</v>
      </c>
      <c r="N26" s="11">
        <v>0</v>
      </c>
      <c r="O26" s="15">
        <v>0</v>
      </c>
      <c r="P26" s="11">
        <v>0</v>
      </c>
      <c r="Q26" s="11">
        <v>0</v>
      </c>
      <c r="R26" s="11">
        <v>0</v>
      </c>
    </row>
    <row r="27" spans="1:18" ht="38.25">
      <c r="A27" s="6" t="s">
        <v>97</v>
      </c>
      <c r="B27" s="7" t="s">
        <v>258</v>
      </c>
      <c r="C27" s="15">
        <f t="shared" si="1"/>
        <v>372</v>
      </c>
      <c r="D27" s="11">
        <f t="shared" si="2"/>
        <v>364.70588235294116</v>
      </c>
      <c r="E27" s="11">
        <f t="shared" si="2"/>
        <v>357.55478662053054</v>
      </c>
      <c r="F27" s="24">
        <f t="shared" si="2"/>
        <v>350.5439084515005</v>
      </c>
      <c r="G27" s="33">
        <v>69</v>
      </c>
      <c r="H27" s="33">
        <v>62</v>
      </c>
      <c r="I27" s="33">
        <v>59</v>
      </c>
      <c r="J27" s="33">
        <v>54</v>
      </c>
      <c r="K27" s="22">
        <v>6</v>
      </c>
      <c r="L27" s="11">
        <v>6</v>
      </c>
      <c r="M27" s="11">
        <v>6</v>
      </c>
      <c r="N27" s="11">
        <v>6</v>
      </c>
      <c r="O27" s="15">
        <v>3</v>
      </c>
      <c r="P27" s="11">
        <v>3</v>
      </c>
      <c r="Q27" s="11">
        <v>3</v>
      </c>
      <c r="R27" s="11">
        <v>2</v>
      </c>
    </row>
    <row r="28" spans="1:18" ht="38.25">
      <c r="A28" s="6" t="s">
        <v>98</v>
      </c>
      <c r="B28" s="7" t="s">
        <v>258</v>
      </c>
      <c r="C28" s="15">
        <f t="shared" si="1"/>
        <v>248</v>
      </c>
      <c r="D28" s="11">
        <f t="shared" si="2"/>
        <v>243.13725490196077</v>
      </c>
      <c r="E28" s="11">
        <f t="shared" si="2"/>
        <v>238.36985774702038</v>
      </c>
      <c r="F28" s="24">
        <f t="shared" si="2"/>
        <v>233.69593896766702</v>
      </c>
      <c r="G28" s="33">
        <v>25</v>
      </c>
      <c r="H28" s="33">
        <v>22</v>
      </c>
      <c r="I28" s="33">
        <v>22</v>
      </c>
      <c r="J28" s="33">
        <v>20</v>
      </c>
      <c r="K28" s="22">
        <v>4</v>
      </c>
      <c r="L28" s="11">
        <v>3</v>
      </c>
      <c r="M28" s="11">
        <v>3</v>
      </c>
      <c r="N28" s="11">
        <v>3</v>
      </c>
      <c r="O28" s="15">
        <v>1</v>
      </c>
      <c r="P28" s="11">
        <v>1</v>
      </c>
      <c r="Q28" s="11">
        <v>1</v>
      </c>
      <c r="R28" s="11">
        <v>1</v>
      </c>
    </row>
    <row r="29" spans="1:18" ht="25.5">
      <c r="A29" s="6" t="s">
        <v>99</v>
      </c>
      <c r="B29" s="7" t="s">
        <v>258</v>
      </c>
      <c r="C29" s="15">
        <f t="shared" si="1"/>
        <v>434</v>
      </c>
      <c r="D29" s="11">
        <f t="shared" si="2"/>
        <v>425.4901960784314</v>
      </c>
      <c r="E29" s="11">
        <f t="shared" si="2"/>
        <v>417.14725105728564</v>
      </c>
      <c r="F29" s="24">
        <f t="shared" si="2"/>
        <v>408.9678931934173</v>
      </c>
      <c r="G29" s="33">
        <v>46</v>
      </c>
      <c r="H29" s="33">
        <v>40</v>
      </c>
      <c r="I29" s="33">
        <v>38</v>
      </c>
      <c r="J29" s="33">
        <v>34</v>
      </c>
      <c r="K29" s="22">
        <v>7</v>
      </c>
      <c r="L29" s="11">
        <v>6</v>
      </c>
      <c r="M29" s="11">
        <v>6</v>
      </c>
      <c r="N29" s="11">
        <v>5</v>
      </c>
      <c r="O29" s="15">
        <v>3</v>
      </c>
      <c r="P29" s="11">
        <v>3</v>
      </c>
      <c r="Q29" s="11">
        <v>3</v>
      </c>
      <c r="R29" s="11">
        <v>3</v>
      </c>
    </row>
    <row r="30" spans="1:18" ht="25.5">
      <c r="A30" s="6" t="s">
        <v>100</v>
      </c>
      <c r="B30" s="7" t="s">
        <v>258</v>
      </c>
      <c r="C30" s="15">
        <f t="shared" si="1"/>
        <v>372</v>
      </c>
      <c r="D30" s="11">
        <f t="shared" si="2"/>
        <v>364.70588235294116</v>
      </c>
      <c r="E30" s="11">
        <f t="shared" si="2"/>
        <v>357.55478662053054</v>
      </c>
      <c r="F30" s="24">
        <f t="shared" si="2"/>
        <v>350.5439084515005</v>
      </c>
      <c r="G30" s="33">
        <v>30</v>
      </c>
      <c r="H30" s="33">
        <v>26</v>
      </c>
      <c r="I30" s="33">
        <v>22</v>
      </c>
      <c r="J30" s="33">
        <v>21</v>
      </c>
      <c r="K30" s="22">
        <v>6</v>
      </c>
      <c r="L30" s="11">
        <v>5</v>
      </c>
      <c r="M30" s="11">
        <v>5</v>
      </c>
      <c r="N30" s="11">
        <v>4</v>
      </c>
      <c r="O30" s="15">
        <v>4</v>
      </c>
      <c r="P30" s="11">
        <v>4</v>
      </c>
      <c r="Q30" s="11">
        <v>3</v>
      </c>
      <c r="R30" s="11">
        <v>3</v>
      </c>
    </row>
    <row r="31" spans="1:18" ht="25.5">
      <c r="A31" s="6" t="s">
        <v>101</v>
      </c>
      <c r="B31" s="7" t="s">
        <v>258</v>
      </c>
      <c r="C31" s="15">
        <f t="shared" si="1"/>
        <v>186</v>
      </c>
      <c r="D31" s="11">
        <f t="shared" si="2"/>
        <v>182.35294117647058</v>
      </c>
      <c r="E31" s="11">
        <f t="shared" si="2"/>
        <v>178.77739331026527</v>
      </c>
      <c r="F31" s="24">
        <f t="shared" si="2"/>
        <v>175.27195422575025</v>
      </c>
      <c r="G31" s="33">
        <v>20</v>
      </c>
      <c r="H31" s="33">
        <v>17</v>
      </c>
      <c r="I31" s="33">
        <v>15</v>
      </c>
      <c r="J31" s="33">
        <v>11</v>
      </c>
      <c r="K31" s="22">
        <v>3</v>
      </c>
      <c r="L31" s="11">
        <v>2</v>
      </c>
      <c r="M31" s="11">
        <v>2</v>
      </c>
      <c r="N31" s="11">
        <v>2</v>
      </c>
      <c r="O31" s="15">
        <v>3</v>
      </c>
      <c r="P31" s="11">
        <v>3</v>
      </c>
      <c r="Q31" s="11">
        <v>2</v>
      </c>
      <c r="R31" s="11">
        <v>3</v>
      </c>
    </row>
    <row r="32" spans="1:18" ht="25.5">
      <c r="A32" s="6" t="s">
        <v>102</v>
      </c>
      <c r="B32" s="7" t="s">
        <v>258</v>
      </c>
      <c r="C32" s="15">
        <f t="shared" si="1"/>
        <v>124</v>
      </c>
      <c r="D32" s="11">
        <f t="shared" si="2"/>
        <v>121.56862745098039</v>
      </c>
      <c r="E32" s="11">
        <f t="shared" si="2"/>
        <v>119.18492887351019</v>
      </c>
      <c r="F32" s="24">
        <f t="shared" si="2"/>
        <v>116.84796948383351</v>
      </c>
      <c r="G32" s="33">
        <v>9</v>
      </c>
      <c r="H32" s="33">
        <v>9</v>
      </c>
      <c r="I32" s="33">
        <v>9</v>
      </c>
      <c r="J32" s="33">
        <v>7</v>
      </c>
      <c r="K32" s="22">
        <v>2</v>
      </c>
      <c r="L32" s="11">
        <v>2</v>
      </c>
      <c r="M32" s="11">
        <v>2</v>
      </c>
      <c r="N32" s="11">
        <v>2</v>
      </c>
      <c r="O32" s="15">
        <v>1</v>
      </c>
      <c r="P32" s="11">
        <v>1</v>
      </c>
      <c r="Q32" s="11">
        <v>1</v>
      </c>
      <c r="R32" s="11">
        <v>1</v>
      </c>
    </row>
    <row r="33" spans="1:18" ht="25.5">
      <c r="A33" s="6" t="s">
        <v>103</v>
      </c>
      <c r="B33" s="7" t="s">
        <v>258</v>
      </c>
      <c r="C33" s="15">
        <f t="shared" si="1"/>
        <v>124</v>
      </c>
      <c r="D33" s="11">
        <f t="shared" si="2"/>
        <v>121.56862745098039</v>
      </c>
      <c r="E33" s="11">
        <f t="shared" si="2"/>
        <v>119.18492887351019</v>
      </c>
      <c r="F33" s="24">
        <f t="shared" si="2"/>
        <v>116.84796948383351</v>
      </c>
      <c r="G33" s="33">
        <v>13</v>
      </c>
      <c r="H33" s="33">
        <v>13</v>
      </c>
      <c r="I33" s="33">
        <v>11</v>
      </c>
      <c r="J33" s="33">
        <v>9</v>
      </c>
      <c r="K33" s="22">
        <v>2</v>
      </c>
      <c r="L33" s="11">
        <v>2</v>
      </c>
      <c r="M33" s="11">
        <v>2</v>
      </c>
      <c r="N33" s="11">
        <v>1</v>
      </c>
      <c r="O33" s="15">
        <v>0</v>
      </c>
      <c r="P33" s="11">
        <v>0</v>
      </c>
      <c r="Q33" s="11">
        <v>0</v>
      </c>
      <c r="R33" s="11">
        <v>0</v>
      </c>
    </row>
    <row r="34" spans="1:18" ht="25.5">
      <c r="A34" s="6" t="s">
        <v>104</v>
      </c>
      <c r="B34" s="7" t="s">
        <v>258</v>
      </c>
      <c r="C34" s="15">
        <f t="shared" si="1"/>
        <v>62</v>
      </c>
      <c r="D34" s="11">
        <f t="shared" si="2"/>
        <v>60.78431372549019</v>
      </c>
      <c r="E34" s="11">
        <f t="shared" si="2"/>
        <v>59.592464436755094</v>
      </c>
      <c r="F34" s="24">
        <f t="shared" si="2"/>
        <v>58.423984741916755</v>
      </c>
      <c r="G34" s="33">
        <v>8</v>
      </c>
      <c r="H34" s="33">
        <v>7</v>
      </c>
      <c r="I34" s="33">
        <v>7</v>
      </c>
      <c r="J34" s="33">
        <v>7</v>
      </c>
      <c r="K34" s="22">
        <v>1</v>
      </c>
      <c r="L34" s="11">
        <v>1</v>
      </c>
      <c r="M34" s="11">
        <v>1</v>
      </c>
      <c r="N34" s="11">
        <v>1</v>
      </c>
      <c r="O34" s="15">
        <v>0</v>
      </c>
      <c r="P34" s="11">
        <v>0</v>
      </c>
      <c r="Q34" s="11">
        <v>0</v>
      </c>
      <c r="R34" s="11">
        <v>0</v>
      </c>
    </row>
    <row r="35" spans="1:18" ht="14.25">
      <c r="A35" s="6" t="s">
        <v>105</v>
      </c>
      <c r="B35" s="7" t="s">
        <v>258</v>
      </c>
      <c r="C35" s="15">
        <f t="shared" si="1"/>
        <v>186</v>
      </c>
      <c r="D35" s="11">
        <f t="shared" si="2"/>
        <v>182.35294117647058</v>
      </c>
      <c r="E35" s="11">
        <f t="shared" si="2"/>
        <v>178.77739331026527</v>
      </c>
      <c r="F35" s="24">
        <f t="shared" si="2"/>
        <v>175.27195422575025</v>
      </c>
      <c r="G35" s="33">
        <v>26</v>
      </c>
      <c r="H35" s="33">
        <v>25</v>
      </c>
      <c r="I35" s="33">
        <v>24</v>
      </c>
      <c r="J35" s="33">
        <v>18</v>
      </c>
      <c r="K35" s="22">
        <v>3</v>
      </c>
      <c r="L35" s="11">
        <v>3</v>
      </c>
      <c r="M35" s="11">
        <v>2</v>
      </c>
      <c r="N35" s="11">
        <v>2</v>
      </c>
      <c r="O35" s="15">
        <v>3</v>
      </c>
      <c r="P35" s="11">
        <v>3</v>
      </c>
      <c r="Q35" s="11">
        <v>3</v>
      </c>
      <c r="R35" s="11">
        <v>2</v>
      </c>
    </row>
    <row r="36" spans="1:18" ht="25.5">
      <c r="A36" s="6" t="s">
        <v>106</v>
      </c>
      <c r="B36" s="7" t="s">
        <v>258</v>
      </c>
      <c r="C36" s="15">
        <f t="shared" si="1"/>
        <v>0</v>
      </c>
      <c r="D36" s="11">
        <f t="shared" si="2"/>
        <v>0</v>
      </c>
      <c r="E36" s="11">
        <f t="shared" si="2"/>
        <v>0</v>
      </c>
      <c r="F36" s="24">
        <f t="shared" si="2"/>
        <v>0</v>
      </c>
      <c r="G36" s="33">
        <v>3</v>
      </c>
      <c r="H36" s="33">
        <v>3</v>
      </c>
      <c r="I36" s="33">
        <v>3</v>
      </c>
      <c r="J36" s="33">
        <v>3</v>
      </c>
      <c r="K36" s="22">
        <v>0</v>
      </c>
      <c r="L36" s="11">
        <v>0</v>
      </c>
      <c r="M36" s="11">
        <v>0</v>
      </c>
      <c r="N36" s="11">
        <v>0</v>
      </c>
      <c r="O36" s="15">
        <v>0</v>
      </c>
      <c r="P36" s="11">
        <v>0</v>
      </c>
      <c r="Q36" s="11">
        <v>0</v>
      </c>
      <c r="R36" s="11">
        <v>0</v>
      </c>
    </row>
    <row r="37" spans="1:18" ht="25.5">
      <c r="A37" s="6" t="s">
        <v>107</v>
      </c>
      <c r="B37" s="7" t="s">
        <v>258</v>
      </c>
      <c r="C37" s="15">
        <f t="shared" si="1"/>
        <v>0</v>
      </c>
      <c r="D37" s="11">
        <f t="shared" si="2"/>
        <v>0</v>
      </c>
      <c r="E37" s="11">
        <f t="shared" si="2"/>
        <v>0</v>
      </c>
      <c r="F37" s="24">
        <f t="shared" si="2"/>
        <v>0</v>
      </c>
      <c r="G37" s="33">
        <v>0</v>
      </c>
      <c r="H37" s="33">
        <v>0</v>
      </c>
      <c r="I37" s="33">
        <v>0</v>
      </c>
      <c r="J37" s="33">
        <v>0</v>
      </c>
      <c r="K37" s="22">
        <v>0</v>
      </c>
      <c r="L37" s="11">
        <v>0</v>
      </c>
      <c r="M37" s="11">
        <v>0</v>
      </c>
      <c r="N37" s="11">
        <v>0</v>
      </c>
      <c r="O37" s="15">
        <v>0</v>
      </c>
      <c r="P37" s="11">
        <v>0</v>
      </c>
      <c r="Q37" s="11">
        <v>0</v>
      </c>
      <c r="R37" s="11">
        <v>0</v>
      </c>
    </row>
    <row r="38" spans="1:18" ht="25.5">
      <c r="A38" s="6" t="s">
        <v>108</v>
      </c>
      <c r="B38" s="7" t="s">
        <v>258</v>
      </c>
      <c r="C38" s="15">
        <f t="shared" si="1"/>
        <v>0</v>
      </c>
      <c r="D38" s="11">
        <f t="shared" si="2"/>
        <v>0</v>
      </c>
      <c r="E38" s="11">
        <f t="shared" si="2"/>
        <v>0</v>
      </c>
      <c r="F38" s="24">
        <f t="shared" si="2"/>
        <v>0</v>
      </c>
      <c r="G38" s="33">
        <v>1</v>
      </c>
      <c r="H38" s="33">
        <v>0</v>
      </c>
      <c r="I38" s="33">
        <v>0</v>
      </c>
      <c r="J38" s="33">
        <v>0</v>
      </c>
      <c r="K38" s="22">
        <v>0</v>
      </c>
      <c r="L38" s="11">
        <v>0</v>
      </c>
      <c r="M38" s="11">
        <v>0</v>
      </c>
      <c r="N38" s="11">
        <v>0</v>
      </c>
      <c r="O38" s="15">
        <v>0</v>
      </c>
      <c r="P38" s="11">
        <v>0</v>
      </c>
      <c r="Q38" s="11">
        <v>0</v>
      </c>
      <c r="R38" s="11">
        <v>0</v>
      </c>
    </row>
    <row r="39" spans="1:18" ht="25.5">
      <c r="A39" s="6" t="s">
        <v>109</v>
      </c>
      <c r="B39" s="7" t="s">
        <v>258</v>
      </c>
      <c r="C39" s="15">
        <f t="shared" si="1"/>
        <v>124</v>
      </c>
      <c r="D39" s="11">
        <f t="shared" si="2"/>
        <v>121.56862745098039</v>
      </c>
      <c r="E39" s="11">
        <f t="shared" si="2"/>
        <v>119.18492887351019</v>
      </c>
      <c r="F39" s="24">
        <f t="shared" si="2"/>
        <v>116.84796948383351</v>
      </c>
      <c r="G39" s="33">
        <v>25</v>
      </c>
      <c r="H39" s="33">
        <v>23</v>
      </c>
      <c r="I39" s="33">
        <v>22</v>
      </c>
      <c r="J39" s="33">
        <v>18</v>
      </c>
      <c r="K39" s="22">
        <v>2</v>
      </c>
      <c r="L39" s="11">
        <v>2</v>
      </c>
      <c r="M39" s="11">
        <v>2</v>
      </c>
      <c r="N39" s="11">
        <v>1</v>
      </c>
      <c r="O39" s="15">
        <v>1</v>
      </c>
      <c r="P39" s="11">
        <v>1</v>
      </c>
      <c r="Q39" s="11">
        <v>1</v>
      </c>
      <c r="R39" s="11">
        <v>1</v>
      </c>
    </row>
    <row r="40" spans="1:18" ht="25.5">
      <c r="A40" s="35" t="s">
        <v>261</v>
      </c>
      <c r="B40" s="7" t="s">
        <v>258</v>
      </c>
      <c r="C40" s="15">
        <f t="shared" si="1"/>
        <v>58652</v>
      </c>
      <c r="D40" s="11">
        <f>C40/1.01</f>
        <v>58071.28712871287</v>
      </c>
      <c r="E40" s="11">
        <f>D40/1.01</f>
        <v>57496.323889814725</v>
      </c>
      <c r="F40" s="24">
        <f>E40/1.01</f>
        <v>56927.0533562522</v>
      </c>
      <c r="G40" s="33">
        <v>8830</v>
      </c>
      <c r="H40" s="33">
        <v>8819</v>
      </c>
      <c r="I40" s="33">
        <v>8809</v>
      </c>
      <c r="J40" s="33">
        <v>8798</v>
      </c>
      <c r="K40" s="22">
        <v>946</v>
      </c>
      <c r="L40" s="11">
        <f>K40/1.002</f>
        <v>944.1117764471057</v>
      </c>
      <c r="M40" s="11">
        <f>L40/1.002</f>
        <v>942.2273218034987</v>
      </c>
      <c r="N40" s="11">
        <f>M40/1.002</f>
        <v>940.3466285464059</v>
      </c>
      <c r="O40" s="15">
        <v>654</v>
      </c>
      <c r="P40" s="11">
        <f aca="true" t="shared" si="3" ref="P40:R59">O40/1.002</f>
        <v>652.6946107784431</v>
      </c>
      <c r="Q40" s="11">
        <f t="shared" si="3"/>
        <v>651.3918271241947</v>
      </c>
      <c r="R40" s="11">
        <f t="shared" si="3"/>
        <v>650.0916438365217</v>
      </c>
    </row>
    <row r="41" spans="1:18" ht="25.5">
      <c r="A41" s="35" t="s">
        <v>262</v>
      </c>
      <c r="B41" s="7" t="s">
        <v>258</v>
      </c>
      <c r="C41" s="15">
        <f t="shared" si="1"/>
        <v>56358</v>
      </c>
      <c r="D41" s="11">
        <f aca="true" t="shared" si="4" ref="D41:F56">C41/1.01</f>
        <v>55800</v>
      </c>
      <c r="E41" s="11">
        <f t="shared" si="4"/>
        <v>55247.52475247525</v>
      </c>
      <c r="F41" s="24">
        <f t="shared" si="4"/>
        <v>54700.51955690618</v>
      </c>
      <c r="G41" s="33">
        <v>6638</v>
      </c>
      <c r="H41" s="33">
        <v>6628</v>
      </c>
      <c r="I41" s="33">
        <v>6619</v>
      </c>
      <c r="J41" s="33">
        <v>6609</v>
      </c>
      <c r="K41" s="22">
        <v>909</v>
      </c>
      <c r="L41" s="11">
        <f aca="true" t="shared" si="5" ref="L41:N56">K41/1.002</f>
        <v>907.185628742515</v>
      </c>
      <c r="M41" s="11">
        <f t="shared" si="5"/>
        <v>905.3748789845458</v>
      </c>
      <c r="N41" s="11">
        <f t="shared" si="5"/>
        <v>903.5677434975507</v>
      </c>
      <c r="O41" s="15">
        <v>466</v>
      </c>
      <c r="P41" s="11">
        <f t="shared" si="3"/>
        <v>465.0698602794411</v>
      </c>
      <c r="Q41" s="11">
        <f t="shared" si="3"/>
        <v>464.14157712519074</v>
      </c>
      <c r="R41" s="11">
        <f t="shared" si="3"/>
        <v>463.2151468315277</v>
      </c>
    </row>
    <row r="42" spans="1:18" ht="38.25">
      <c r="A42" s="35" t="s">
        <v>263</v>
      </c>
      <c r="B42" s="7" t="s">
        <v>258</v>
      </c>
      <c r="C42" s="15">
        <f t="shared" si="1"/>
        <v>6076</v>
      </c>
      <c r="D42" s="11">
        <f t="shared" si="4"/>
        <v>6015.841584158416</v>
      </c>
      <c r="E42" s="11">
        <f t="shared" si="4"/>
        <v>5956.278796196451</v>
      </c>
      <c r="F42" s="24">
        <f t="shared" si="4"/>
        <v>5897.305738808368</v>
      </c>
      <c r="G42" s="33">
        <v>1149</v>
      </c>
      <c r="H42" s="33">
        <v>1147</v>
      </c>
      <c r="I42" s="33">
        <v>1145</v>
      </c>
      <c r="J42" s="33">
        <v>1144</v>
      </c>
      <c r="K42" s="22">
        <v>98</v>
      </c>
      <c r="L42" s="11">
        <f t="shared" si="5"/>
        <v>97.80439121756487</v>
      </c>
      <c r="M42" s="11">
        <f t="shared" si="5"/>
        <v>97.60917287182123</v>
      </c>
      <c r="N42" s="11">
        <f t="shared" si="5"/>
        <v>97.41434418345432</v>
      </c>
      <c r="O42" s="15">
        <v>29</v>
      </c>
      <c r="P42" s="11">
        <f t="shared" si="3"/>
        <v>28.942115768463072</v>
      </c>
      <c r="Q42" s="11">
        <f t="shared" si="3"/>
        <v>28.884347074314444</v>
      </c>
      <c r="R42" s="11">
        <f t="shared" si="3"/>
        <v>28.826693686940562</v>
      </c>
    </row>
    <row r="43" spans="1:18" ht="38.25">
      <c r="A43" s="35" t="s">
        <v>264</v>
      </c>
      <c r="B43" s="7" t="s">
        <v>258</v>
      </c>
      <c r="C43" s="15">
        <f t="shared" si="1"/>
        <v>1116</v>
      </c>
      <c r="D43" s="11">
        <f t="shared" si="4"/>
        <v>1104.950495049505</v>
      </c>
      <c r="E43" s="11">
        <f t="shared" si="4"/>
        <v>1094.0103911381236</v>
      </c>
      <c r="F43" s="24">
        <f t="shared" si="4"/>
        <v>1083.178605087251</v>
      </c>
      <c r="G43" s="33">
        <v>428</v>
      </c>
      <c r="H43" s="33">
        <v>427</v>
      </c>
      <c r="I43" s="33">
        <v>427</v>
      </c>
      <c r="J43" s="33">
        <v>426</v>
      </c>
      <c r="K43" s="22">
        <v>18</v>
      </c>
      <c r="L43" s="11">
        <f t="shared" si="5"/>
        <v>17.964071856287426</v>
      </c>
      <c r="M43" s="11">
        <f t="shared" si="5"/>
        <v>17.92821542543655</v>
      </c>
      <c r="N43" s="11">
        <f t="shared" si="5"/>
        <v>17.892430564307936</v>
      </c>
      <c r="O43" s="15">
        <v>96</v>
      </c>
      <c r="P43" s="11">
        <f t="shared" si="3"/>
        <v>95.80838323353294</v>
      </c>
      <c r="Q43" s="11">
        <f t="shared" si="3"/>
        <v>95.61714893566162</v>
      </c>
      <c r="R43" s="11">
        <f t="shared" si="3"/>
        <v>95.42629634297566</v>
      </c>
    </row>
    <row r="44" spans="1:18" ht="25.5">
      <c r="A44" s="35" t="s">
        <v>265</v>
      </c>
      <c r="B44" s="7" t="s">
        <v>258</v>
      </c>
      <c r="C44" s="15">
        <f t="shared" si="1"/>
        <v>29822</v>
      </c>
      <c r="D44" s="11">
        <f t="shared" si="4"/>
        <v>29526.73267326733</v>
      </c>
      <c r="E44" s="11">
        <f t="shared" si="4"/>
        <v>29234.388785413197</v>
      </c>
      <c r="F44" s="24">
        <f t="shared" si="4"/>
        <v>28944.939391498214</v>
      </c>
      <c r="G44" s="33">
        <v>4478</v>
      </c>
      <c r="H44" s="33">
        <v>4472</v>
      </c>
      <c r="I44" s="33">
        <v>4466</v>
      </c>
      <c r="J44" s="33">
        <v>4459</v>
      </c>
      <c r="K44" s="22">
        <v>481</v>
      </c>
      <c r="L44" s="11">
        <f t="shared" si="5"/>
        <v>480.03992015968066</v>
      </c>
      <c r="M44" s="11">
        <f t="shared" si="5"/>
        <v>479.0817566463879</v>
      </c>
      <c r="N44" s="11">
        <f t="shared" si="5"/>
        <v>478.12550563511763</v>
      </c>
      <c r="O44" s="15">
        <v>204</v>
      </c>
      <c r="P44" s="11">
        <f t="shared" si="3"/>
        <v>203.59281437125748</v>
      </c>
      <c r="Q44" s="11">
        <f t="shared" si="3"/>
        <v>203.1864414882809</v>
      </c>
      <c r="R44" s="11">
        <f t="shared" si="3"/>
        <v>202.78087972882327</v>
      </c>
    </row>
    <row r="45" spans="1:18" ht="25.5">
      <c r="A45" s="35" t="s">
        <v>266</v>
      </c>
      <c r="B45" s="7" t="s">
        <v>258</v>
      </c>
      <c r="C45" s="15">
        <f t="shared" si="1"/>
        <v>7068</v>
      </c>
      <c r="D45" s="11">
        <f t="shared" si="4"/>
        <v>6998.019801980198</v>
      </c>
      <c r="E45" s="11">
        <f t="shared" si="4"/>
        <v>6928.732477208117</v>
      </c>
      <c r="F45" s="24">
        <f t="shared" si="4"/>
        <v>6860.1311655525915</v>
      </c>
      <c r="G45" s="33">
        <v>1694</v>
      </c>
      <c r="H45" s="33">
        <v>1692</v>
      </c>
      <c r="I45" s="33">
        <v>1690</v>
      </c>
      <c r="J45" s="33">
        <v>1687</v>
      </c>
      <c r="K45" s="22">
        <v>114</v>
      </c>
      <c r="L45" s="11">
        <f t="shared" si="5"/>
        <v>113.77245508982035</v>
      </c>
      <c r="M45" s="11">
        <f t="shared" si="5"/>
        <v>113.54536436109815</v>
      </c>
      <c r="N45" s="11">
        <f t="shared" si="5"/>
        <v>113.31872690728359</v>
      </c>
      <c r="O45" s="15">
        <v>59</v>
      </c>
      <c r="P45" s="11">
        <f t="shared" si="3"/>
        <v>58.88223552894212</v>
      </c>
      <c r="Q45" s="11">
        <f t="shared" si="3"/>
        <v>58.7647061167087</v>
      </c>
      <c r="R45" s="11">
        <f t="shared" si="3"/>
        <v>58.64741129412046</v>
      </c>
    </row>
    <row r="46" spans="1:18" ht="25.5">
      <c r="A46" s="35" t="s">
        <v>267</v>
      </c>
      <c r="B46" s="7" t="s">
        <v>258</v>
      </c>
      <c r="C46" s="15">
        <f t="shared" si="1"/>
        <v>0</v>
      </c>
      <c r="D46" s="11">
        <f t="shared" si="4"/>
        <v>0</v>
      </c>
      <c r="E46" s="11">
        <f t="shared" si="4"/>
        <v>0</v>
      </c>
      <c r="F46" s="24">
        <f t="shared" si="4"/>
        <v>0</v>
      </c>
      <c r="G46" s="33">
        <v>928</v>
      </c>
      <c r="H46" s="33">
        <v>926</v>
      </c>
      <c r="I46" s="33">
        <v>924</v>
      </c>
      <c r="J46" s="33">
        <v>922</v>
      </c>
      <c r="K46" s="22">
        <v>0</v>
      </c>
      <c r="L46" s="11">
        <f t="shared" si="5"/>
        <v>0</v>
      </c>
      <c r="M46" s="11">
        <f t="shared" si="5"/>
        <v>0</v>
      </c>
      <c r="N46" s="11">
        <f t="shared" si="5"/>
        <v>0</v>
      </c>
      <c r="O46" s="15">
        <v>0</v>
      </c>
      <c r="P46" s="11">
        <f t="shared" si="3"/>
        <v>0</v>
      </c>
      <c r="Q46" s="11">
        <f t="shared" si="3"/>
        <v>0</v>
      </c>
      <c r="R46" s="11">
        <f t="shared" si="3"/>
        <v>0</v>
      </c>
    </row>
    <row r="47" spans="1:18" ht="25.5">
      <c r="A47" s="35" t="s">
        <v>268</v>
      </c>
      <c r="B47" s="7" t="s">
        <v>258</v>
      </c>
      <c r="C47" s="15">
        <f t="shared" si="1"/>
        <v>0</v>
      </c>
      <c r="D47" s="11">
        <f t="shared" si="4"/>
        <v>0</v>
      </c>
      <c r="E47" s="11">
        <f t="shared" si="4"/>
        <v>0</v>
      </c>
      <c r="F47" s="24">
        <f t="shared" si="4"/>
        <v>0</v>
      </c>
      <c r="G47" s="33">
        <v>967</v>
      </c>
      <c r="H47" s="33">
        <v>965</v>
      </c>
      <c r="I47" s="33">
        <v>963</v>
      </c>
      <c r="J47" s="33">
        <v>961</v>
      </c>
      <c r="K47" s="22">
        <v>0</v>
      </c>
      <c r="L47" s="11">
        <f t="shared" si="5"/>
        <v>0</v>
      </c>
      <c r="M47" s="11">
        <f t="shared" si="5"/>
        <v>0</v>
      </c>
      <c r="N47" s="11">
        <f t="shared" si="5"/>
        <v>0</v>
      </c>
      <c r="O47" s="15">
        <v>0</v>
      </c>
      <c r="P47" s="11">
        <f t="shared" si="3"/>
        <v>0</v>
      </c>
      <c r="Q47" s="11">
        <f t="shared" si="3"/>
        <v>0</v>
      </c>
      <c r="R47" s="11">
        <f t="shared" si="3"/>
        <v>0</v>
      </c>
    </row>
    <row r="48" spans="1:18" ht="38.25">
      <c r="A48" s="35" t="s">
        <v>269</v>
      </c>
      <c r="B48" s="7" t="s">
        <v>258</v>
      </c>
      <c r="C48" s="15">
        <f t="shared" si="1"/>
        <v>66588</v>
      </c>
      <c r="D48" s="11">
        <f t="shared" si="4"/>
        <v>65928.71287128713</v>
      </c>
      <c r="E48" s="11">
        <f t="shared" si="4"/>
        <v>65275.95333790805</v>
      </c>
      <c r="F48" s="24">
        <f t="shared" si="4"/>
        <v>64629.65677020599</v>
      </c>
      <c r="G48" s="33">
        <v>4718</v>
      </c>
      <c r="H48" s="33">
        <v>4712</v>
      </c>
      <c r="I48" s="33">
        <v>4705</v>
      </c>
      <c r="J48" s="33">
        <v>4699</v>
      </c>
      <c r="K48" s="22">
        <v>1074</v>
      </c>
      <c r="L48" s="11">
        <f t="shared" si="5"/>
        <v>1071.8562874251497</v>
      </c>
      <c r="M48" s="11">
        <f t="shared" si="5"/>
        <v>1069.7168537177142</v>
      </c>
      <c r="N48" s="11">
        <f t="shared" si="5"/>
        <v>1067.58169033704</v>
      </c>
      <c r="O48" s="15">
        <v>439</v>
      </c>
      <c r="P48" s="11">
        <f t="shared" si="3"/>
        <v>438.12375249500997</v>
      </c>
      <c r="Q48" s="11">
        <f t="shared" si="3"/>
        <v>437.2492539870359</v>
      </c>
      <c r="R48" s="11">
        <f t="shared" si="3"/>
        <v>436.3765009850658</v>
      </c>
    </row>
    <row r="49" spans="1:18" ht="38.25">
      <c r="A49" s="35" t="s">
        <v>270</v>
      </c>
      <c r="B49" s="7" t="s">
        <v>258</v>
      </c>
      <c r="C49" s="15">
        <f t="shared" si="1"/>
        <v>35154</v>
      </c>
      <c r="D49" s="11">
        <f t="shared" si="4"/>
        <v>34805.94059405941</v>
      </c>
      <c r="E49" s="11">
        <f t="shared" si="4"/>
        <v>34461.3273208509</v>
      </c>
      <c r="F49" s="24">
        <f t="shared" si="4"/>
        <v>34120.12606024841</v>
      </c>
      <c r="G49" s="33">
        <v>4051</v>
      </c>
      <c r="H49" s="33">
        <v>4045</v>
      </c>
      <c r="I49" s="33">
        <v>4040</v>
      </c>
      <c r="J49" s="33">
        <v>4035</v>
      </c>
      <c r="K49" s="22">
        <v>567</v>
      </c>
      <c r="L49" s="11">
        <f t="shared" si="5"/>
        <v>565.8682634730538</v>
      </c>
      <c r="M49" s="11">
        <f t="shared" si="5"/>
        <v>564.7387859012514</v>
      </c>
      <c r="N49" s="11">
        <f t="shared" si="5"/>
        <v>563.6115627757</v>
      </c>
      <c r="O49" s="15">
        <v>474</v>
      </c>
      <c r="P49" s="11">
        <f t="shared" si="3"/>
        <v>473.05389221556885</v>
      </c>
      <c r="Q49" s="11">
        <f t="shared" si="3"/>
        <v>472.1096728698292</v>
      </c>
      <c r="R49" s="11">
        <f t="shared" si="3"/>
        <v>471.1673381934423</v>
      </c>
    </row>
    <row r="50" spans="1:18" ht="25.5">
      <c r="A50" s="35" t="s">
        <v>271</v>
      </c>
      <c r="B50" s="7" t="s">
        <v>258</v>
      </c>
      <c r="C50" s="15">
        <f t="shared" si="1"/>
        <v>5084</v>
      </c>
      <c r="D50" s="11">
        <f t="shared" si="4"/>
        <v>5033.663366336634</v>
      </c>
      <c r="E50" s="11">
        <f t="shared" si="4"/>
        <v>4983.825115184786</v>
      </c>
      <c r="F50" s="24">
        <f t="shared" si="4"/>
        <v>4934.4803120641445</v>
      </c>
      <c r="G50" s="33">
        <v>482</v>
      </c>
      <c r="H50" s="33">
        <v>481</v>
      </c>
      <c r="I50" s="33">
        <v>481</v>
      </c>
      <c r="J50" s="33">
        <v>480</v>
      </c>
      <c r="K50" s="22">
        <v>82</v>
      </c>
      <c r="L50" s="11">
        <f t="shared" si="5"/>
        <v>81.83632734530939</v>
      </c>
      <c r="M50" s="11">
        <f t="shared" si="5"/>
        <v>81.6729813825443</v>
      </c>
      <c r="N50" s="11">
        <f t="shared" si="5"/>
        <v>81.50996145962505</v>
      </c>
      <c r="O50" s="15">
        <v>30</v>
      </c>
      <c r="P50" s="11">
        <f t="shared" si="3"/>
        <v>29.940119760479043</v>
      </c>
      <c r="Q50" s="11">
        <f t="shared" si="3"/>
        <v>29.880359042394254</v>
      </c>
      <c r="R50" s="11">
        <f t="shared" si="3"/>
        <v>29.820717607179894</v>
      </c>
    </row>
    <row r="51" spans="1:18" ht="25.5">
      <c r="A51" s="35" t="s">
        <v>272</v>
      </c>
      <c r="B51" s="7" t="s">
        <v>258</v>
      </c>
      <c r="C51" s="15">
        <f t="shared" si="1"/>
        <v>2170</v>
      </c>
      <c r="D51" s="11">
        <f t="shared" si="4"/>
        <v>2148.5148514851485</v>
      </c>
      <c r="E51" s="11">
        <f t="shared" si="4"/>
        <v>2127.2424272130183</v>
      </c>
      <c r="F51" s="24">
        <f t="shared" si="4"/>
        <v>2106.1806210029886</v>
      </c>
      <c r="G51" s="33">
        <v>418</v>
      </c>
      <c r="H51" s="33">
        <v>417</v>
      </c>
      <c r="I51" s="33">
        <v>417</v>
      </c>
      <c r="J51" s="33">
        <v>416</v>
      </c>
      <c r="K51" s="22">
        <v>35</v>
      </c>
      <c r="L51" s="11">
        <f t="shared" si="5"/>
        <v>34.930139720558884</v>
      </c>
      <c r="M51" s="11">
        <f t="shared" si="5"/>
        <v>34.8604188827933</v>
      </c>
      <c r="N51" s="11">
        <f t="shared" si="5"/>
        <v>34.790837208376544</v>
      </c>
      <c r="O51" s="15">
        <v>19</v>
      </c>
      <c r="P51" s="11">
        <f t="shared" si="3"/>
        <v>18.962075848303392</v>
      </c>
      <c r="Q51" s="11">
        <f t="shared" si="3"/>
        <v>18.92422739351636</v>
      </c>
      <c r="R51" s="11">
        <f t="shared" si="3"/>
        <v>18.886454484547265</v>
      </c>
    </row>
    <row r="52" spans="1:18" ht="25.5">
      <c r="A52" s="35" t="s">
        <v>273</v>
      </c>
      <c r="B52" s="7" t="s">
        <v>258</v>
      </c>
      <c r="C52" s="15">
        <f t="shared" si="1"/>
        <v>7006</v>
      </c>
      <c r="D52" s="11">
        <f t="shared" si="4"/>
        <v>6936.633663366337</v>
      </c>
      <c r="E52" s="11">
        <f t="shared" si="4"/>
        <v>6867.954122144888</v>
      </c>
      <c r="F52" s="24">
        <f t="shared" si="4"/>
        <v>6799.9545763810775</v>
      </c>
      <c r="G52" s="33">
        <v>676</v>
      </c>
      <c r="H52" s="33">
        <v>675</v>
      </c>
      <c r="I52" s="33">
        <v>675</v>
      </c>
      <c r="J52" s="33">
        <v>674</v>
      </c>
      <c r="K52" s="22">
        <v>113</v>
      </c>
      <c r="L52" s="11">
        <f t="shared" si="5"/>
        <v>112.77445109780439</v>
      </c>
      <c r="M52" s="11">
        <f t="shared" si="5"/>
        <v>112.54935239301835</v>
      </c>
      <c r="N52" s="11">
        <f t="shared" si="5"/>
        <v>112.32470298704426</v>
      </c>
      <c r="O52" s="15">
        <v>36</v>
      </c>
      <c r="P52" s="11">
        <f t="shared" si="3"/>
        <v>35.92814371257485</v>
      </c>
      <c r="Q52" s="11">
        <f t="shared" si="3"/>
        <v>35.8564308508731</v>
      </c>
      <c r="R52" s="11">
        <f t="shared" si="3"/>
        <v>35.78486112861587</v>
      </c>
    </row>
    <row r="53" spans="1:18" ht="25.5">
      <c r="A53" s="35" t="s">
        <v>274</v>
      </c>
      <c r="B53" s="7" t="s">
        <v>258</v>
      </c>
      <c r="C53" s="15">
        <f t="shared" si="1"/>
        <v>8308</v>
      </c>
      <c r="D53" s="11">
        <f t="shared" si="4"/>
        <v>8225.742574257425</v>
      </c>
      <c r="E53" s="11">
        <f t="shared" si="4"/>
        <v>8144.299578472698</v>
      </c>
      <c r="F53" s="24">
        <f t="shared" si="4"/>
        <v>8063.662948982869</v>
      </c>
      <c r="G53" s="33">
        <v>851</v>
      </c>
      <c r="H53" s="33">
        <v>850</v>
      </c>
      <c r="I53" s="33">
        <v>849</v>
      </c>
      <c r="J53" s="33">
        <v>848</v>
      </c>
      <c r="K53" s="22">
        <v>134</v>
      </c>
      <c r="L53" s="11">
        <f t="shared" si="5"/>
        <v>133.7325349301397</v>
      </c>
      <c r="M53" s="11">
        <f t="shared" si="5"/>
        <v>133.4656037226943</v>
      </c>
      <c r="N53" s="11">
        <f t="shared" si="5"/>
        <v>133.19920531207018</v>
      </c>
      <c r="O53" s="15">
        <v>63</v>
      </c>
      <c r="P53" s="11">
        <f t="shared" si="3"/>
        <v>62.874251497005986</v>
      </c>
      <c r="Q53" s="11">
        <f t="shared" si="3"/>
        <v>62.74875398902793</v>
      </c>
      <c r="R53" s="11">
        <f t="shared" si="3"/>
        <v>62.623506975077774</v>
      </c>
    </row>
    <row r="54" spans="1:18" ht="25.5">
      <c r="A54" s="35" t="s">
        <v>275</v>
      </c>
      <c r="B54" s="7" t="s">
        <v>258</v>
      </c>
      <c r="C54" s="15">
        <f t="shared" si="1"/>
        <v>62</v>
      </c>
      <c r="D54" s="11">
        <f t="shared" si="4"/>
        <v>61.386138613861384</v>
      </c>
      <c r="E54" s="11">
        <f t="shared" si="4"/>
        <v>60.77835506322909</v>
      </c>
      <c r="F54" s="24">
        <f t="shared" si="4"/>
        <v>60.17658917151395</v>
      </c>
      <c r="G54" s="33">
        <v>4</v>
      </c>
      <c r="H54" s="33">
        <v>4</v>
      </c>
      <c r="I54" s="33">
        <v>4</v>
      </c>
      <c r="J54" s="33">
        <v>4</v>
      </c>
      <c r="K54" s="22">
        <v>1</v>
      </c>
      <c r="L54" s="11">
        <f t="shared" si="5"/>
        <v>0.998003992015968</v>
      </c>
      <c r="M54" s="11">
        <f t="shared" si="5"/>
        <v>0.9960119680798084</v>
      </c>
      <c r="N54" s="11">
        <f t="shared" si="5"/>
        <v>0.9940239202393297</v>
      </c>
      <c r="O54" s="15">
        <v>0</v>
      </c>
      <c r="P54" s="11">
        <f t="shared" si="3"/>
        <v>0</v>
      </c>
      <c r="Q54" s="11">
        <f t="shared" si="3"/>
        <v>0</v>
      </c>
      <c r="R54" s="11">
        <f t="shared" si="3"/>
        <v>0</v>
      </c>
    </row>
    <row r="55" spans="1:18" ht="25.5">
      <c r="A55" s="35" t="s">
        <v>276</v>
      </c>
      <c r="B55" s="7" t="s">
        <v>258</v>
      </c>
      <c r="C55" s="15">
        <f t="shared" si="1"/>
        <v>0</v>
      </c>
      <c r="D55" s="11">
        <f t="shared" si="4"/>
        <v>0</v>
      </c>
      <c r="E55" s="11">
        <f t="shared" si="4"/>
        <v>0</v>
      </c>
      <c r="F55" s="24">
        <f t="shared" si="4"/>
        <v>0</v>
      </c>
      <c r="G55" s="33">
        <v>1</v>
      </c>
      <c r="H55" s="33">
        <v>1</v>
      </c>
      <c r="I55" s="33">
        <v>1</v>
      </c>
      <c r="J55" s="33">
        <v>1</v>
      </c>
      <c r="K55" s="22">
        <v>0</v>
      </c>
      <c r="L55" s="11">
        <f t="shared" si="5"/>
        <v>0</v>
      </c>
      <c r="M55" s="11">
        <f t="shared" si="5"/>
        <v>0</v>
      </c>
      <c r="N55" s="11">
        <f t="shared" si="5"/>
        <v>0</v>
      </c>
      <c r="O55" s="15">
        <v>0</v>
      </c>
      <c r="P55" s="11">
        <f t="shared" si="3"/>
        <v>0</v>
      </c>
      <c r="Q55" s="11">
        <f t="shared" si="3"/>
        <v>0</v>
      </c>
      <c r="R55" s="11">
        <f t="shared" si="3"/>
        <v>0</v>
      </c>
    </row>
    <row r="56" spans="1:18" ht="25.5">
      <c r="A56" s="35" t="s">
        <v>277</v>
      </c>
      <c r="B56" s="7" t="s">
        <v>258</v>
      </c>
      <c r="C56" s="15">
        <f t="shared" si="1"/>
        <v>0</v>
      </c>
      <c r="D56" s="11">
        <f t="shared" si="4"/>
        <v>0</v>
      </c>
      <c r="E56" s="11">
        <f t="shared" si="4"/>
        <v>0</v>
      </c>
      <c r="F56" s="24">
        <f t="shared" si="4"/>
        <v>0</v>
      </c>
      <c r="G56" s="33">
        <v>0</v>
      </c>
      <c r="H56" s="33">
        <v>0</v>
      </c>
      <c r="I56" s="33">
        <v>0</v>
      </c>
      <c r="J56" s="33">
        <v>0</v>
      </c>
      <c r="K56" s="22">
        <v>0</v>
      </c>
      <c r="L56" s="11">
        <f t="shared" si="5"/>
        <v>0</v>
      </c>
      <c r="M56" s="11">
        <f t="shared" si="5"/>
        <v>0</v>
      </c>
      <c r="N56" s="11">
        <f t="shared" si="5"/>
        <v>0</v>
      </c>
      <c r="O56" s="15">
        <v>0</v>
      </c>
      <c r="P56" s="11">
        <f t="shared" si="3"/>
        <v>0</v>
      </c>
      <c r="Q56" s="11">
        <f t="shared" si="3"/>
        <v>0</v>
      </c>
      <c r="R56" s="11">
        <f t="shared" si="3"/>
        <v>0</v>
      </c>
    </row>
    <row r="57" spans="1:18" ht="25.5">
      <c r="A57" s="35" t="s">
        <v>278</v>
      </c>
      <c r="B57" s="7" t="s">
        <v>258</v>
      </c>
      <c r="C57" s="15">
        <f t="shared" si="1"/>
        <v>0</v>
      </c>
      <c r="D57" s="11">
        <f aca="true" t="shared" si="6" ref="D57:F72">C57/1.01</f>
        <v>0</v>
      </c>
      <c r="E57" s="11">
        <f t="shared" si="6"/>
        <v>0</v>
      </c>
      <c r="F57" s="24">
        <f t="shared" si="6"/>
        <v>0</v>
      </c>
      <c r="G57" s="33">
        <v>1</v>
      </c>
      <c r="H57" s="33">
        <v>1</v>
      </c>
      <c r="I57" s="33">
        <v>1</v>
      </c>
      <c r="J57" s="33">
        <v>1</v>
      </c>
      <c r="K57" s="22">
        <v>0</v>
      </c>
      <c r="L57" s="11">
        <f aca="true" t="shared" si="7" ref="L57:N72">K57/1.002</f>
        <v>0</v>
      </c>
      <c r="M57" s="11">
        <f t="shared" si="7"/>
        <v>0</v>
      </c>
      <c r="N57" s="11">
        <f t="shared" si="7"/>
        <v>0</v>
      </c>
      <c r="O57" s="15">
        <v>1</v>
      </c>
      <c r="P57" s="11">
        <f t="shared" si="3"/>
        <v>0.998003992015968</v>
      </c>
      <c r="Q57" s="11">
        <f t="shared" si="3"/>
        <v>0.9960119680798084</v>
      </c>
      <c r="R57" s="11">
        <f t="shared" si="3"/>
        <v>0.9940239202393297</v>
      </c>
    </row>
    <row r="58" spans="1:18" ht="25.5">
      <c r="A58" s="6" t="s">
        <v>110</v>
      </c>
      <c r="B58" s="7" t="s">
        <v>258</v>
      </c>
      <c r="C58" s="15">
        <f t="shared" si="1"/>
        <v>7068</v>
      </c>
      <c r="D58" s="11">
        <f t="shared" si="6"/>
        <v>6998.019801980198</v>
      </c>
      <c r="E58" s="11">
        <f t="shared" si="6"/>
        <v>6928.732477208117</v>
      </c>
      <c r="F58" s="24">
        <f t="shared" si="6"/>
        <v>6860.1311655525915</v>
      </c>
      <c r="G58" s="33">
        <v>582</v>
      </c>
      <c r="H58" s="33">
        <v>581</v>
      </c>
      <c r="I58" s="33">
        <v>580</v>
      </c>
      <c r="J58" s="33">
        <v>579</v>
      </c>
      <c r="K58" s="22">
        <v>114</v>
      </c>
      <c r="L58" s="11">
        <f t="shared" si="7"/>
        <v>113.77245508982035</v>
      </c>
      <c r="M58" s="11">
        <f t="shared" si="7"/>
        <v>113.54536436109815</v>
      </c>
      <c r="N58" s="11">
        <f t="shared" si="7"/>
        <v>113.31872690728359</v>
      </c>
      <c r="O58" s="15">
        <v>39</v>
      </c>
      <c r="P58" s="11">
        <f t="shared" si="3"/>
        <v>38.92215568862275</v>
      </c>
      <c r="Q58" s="11">
        <f t="shared" si="3"/>
        <v>38.84446675511253</v>
      </c>
      <c r="R58" s="11">
        <f t="shared" si="3"/>
        <v>38.76693288933386</v>
      </c>
    </row>
    <row r="59" spans="1:18" ht="25.5">
      <c r="A59" s="6" t="s">
        <v>111</v>
      </c>
      <c r="B59" s="7" t="s">
        <v>258</v>
      </c>
      <c r="C59" s="15">
        <f t="shared" si="1"/>
        <v>4898</v>
      </c>
      <c r="D59" s="11">
        <f t="shared" si="6"/>
        <v>4849.504950495049</v>
      </c>
      <c r="E59" s="11">
        <f t="shared" si="6"/>
        <v>4801.490049995098</v>
      </c>
      <c r="F59" s="24">
        <f t="shared" si="6"/>
        <v>4753.9505445496025</v>
      </c>
      <c r="G59" s="33">
        <v>474</v>
      </c>
      <c r="H59" s="33">
        <v>473</v>
      </c>
      <c r="I59" s="33">
        <v>473</v>
      </c>
      <c r="J59" s="33">
        <v>472</v>
      </c>
      <c r="K59" s="22">
        <v>79</v>
      </c>
      <c r="L59" s="11">
        <f t="shared" si="7"/>
        <v>78.84231536926147</v>
      </c>
      <c r="M59" s="11">
        <f t="shared" si="7"/>
        <v>78.68494547830485</v>
      </c>
      <c r="N59" s="11">
        <f t="shared" si="7"/>
        <v>78.52788969890705</v>
      </c>
      <c r="O59" s="15">
        <v>30</v>
      </c>
      <c r="P59" s="11">
        <f t="shared" si="3"/>
        <v>29.940119760479043</v>
      </c>
      <c r="Q59" s="11">
        <f t="shared" si="3"/>
        <v>29.880359042394254</v>
      </c>
      <c r="R59" s="11">
        <f t="shared" si="3"/>
        <v>29.820717607179894</v>
      </c>
    </row>
    <row r="60" spans="1:18" ht="25.5">
      <c r="A60" s="6" t="s">
        <v>112</v>
      </c>
      <c r="B60" s="7" t="s">
        <v>258</v>
      </c>
      <c r="C60" s="15">
        <f t="shared" si="1"/>
        <v>22258</v>
      </c>
      <c r="D60" s="11">
        <f t="shared" si="6"/>
        <v>22037.62376237624</v>
      </c>
      <c r="E60" s="11">
        <f t="shared" si="6"/>
        <v>21819.429467699247</v>
      </c>
      <c r="F60" s="24">
        <f t="shared" si="6"/>
        <v>21603.395512573512</v>
      </c>
      <c r="G60" s="33">
        <v>2542</v>
      </c>
      <c r="H60" s="33">
        <v>2538</v>
      </c>
      <c r="I60" s="33">
        <v>2535</v>
      </c>
      <c r="J60" s="33">
        <v>2531</v>
      </c>
      <c r="K60" s="22">
        <v>359</v>
      </c>
      <c r="L60" s="11">
        <f t="shared" si="7"/>
        <v>358.28343313373256</v>
      </c>
      <c r="M60" s="11">
        <f t="shared" si="7"/>
        <v>357.56829654065126</v>
      </c>
      <c r="N60" s="11">
        <f t="shared" si="7"/>
        <v>356.85458736591943</v>
      </c>
      <c r="O60" s="15">
        <v>162</v>
      </c>
      <c r="P60" s="11">
        <f aca="true" t="shared" si="8" ref="P60:R75">O60/1.002</f>
        <v>161.67664670658684</v>
      </c>
      <c r="Q60" s="11">
        <f t="shared" si="8"/>
        <v>161.353938828929</v>
      </c>
      <c r="R60" s="11">
        <f t="shared" si="8"/>
        <v>161.03187507877144</v>
      </c>
    </row>
    <row r="61" spans="1:18" ht="25.5">
      <c r="A61" s="6" t="s">
        <v>113</v>
      </c>
      <c r="B61" s="7" t="s">
        <v>258</v>
      </c>
      <c r="C61" s="15">
        <f t="shared" si="1"/>
        <v>15314</v>
      </c>
      <c r="D61" s="11">
        <f t="shared" si="6"/>
        <v>15162.376237623763</v>
      </c>
      <c r="E61" s="11">
        <f t="shared" si="6"/>
        <v>15012.253700617586</v>
      </c>
      <c r="F61" s="24">
        <f t="shared" si="6"/>
        <v>14863.617525363947</v>
      </c>
      <c r="G61" s="33">
        <v>1998</v>
      </c>
      <c r="H61" s="33">
        <v>1995</v>
      </c>
      <c r="I61" s="33">
        <v>1992</v>
      </c>
      <c r="J61" s="33">
        <v>1989</v>
      </c>
      <c r="K61" s="22">
        <v>247</v>
      </c>
      <c r="L61" s="11">
        <f t="shared" si="7"/>
        <v>246.50698602794412</v>
      </c>
      <c r="M61" s="11">
        <f t="shared" si="7"/>
        <v>246.0149561157127</v>
      </c>
      <c r="N61" s="11">
        <f t="shared" si="7"/>
        <v>245.52390829911445</v>
      </c>
      <c r="O61" s="15">
        <v>148</v>
      </c>
      <c r="P61" s="11">
        <f t="shared" si="8"/>
        <v>147.70459081836327</v>
      </c>
      <c r="Q61" s="11">
        <f t="shared" si="8"/>
        <v>147.40977127581164</v>
      </c>
      <c r="R61" s="11">
        <f t="shared" si="8"/>
        <v>147.1155401954208</v>
      </c>
    </row>
    <row r="62" spans="1:18" ht="25.5">
      <c r="A62" s="6" t="s">
        <v>114</v>
      </c>
      <c r="B62" s="7" t="s">
        <v>258</v>
      </c>
      <c r="C62" s="15">
        <f t="shared" si="1"/>
        <v>19716</v>
      </c>
      <c r="D62" s="11">
        <f t="shared" si="6"/>
        <v>19520.79207920792</v>
      </c>
      <c r="E62" s="11">
        <f t="shared" si="6"/>
        <v>19327.516910106853</v>
      </c>
      <c r="F62" s="24">
        <f t="shared" si="6"/>
        <v>19136.15535654144</v>
      </c>
      <c r="G62" s="33">
        <v>2420</v>
      </c>
      <c r="H62" s="33">
        <v>2417</v>
      </c>
      <c r="I62" s="33">
        <v>2414</v>
      </c>
      <c r="J62" s="33">
        <v>2411</v>
      </c>
      <c r="K62" s="22">
        <v>318</v>
      </c>
      <c r="L62" s="11">
        <f t="shared" si="7"/>
        <v>317.36526946107784</v>
      </c>
      <c r="M62" s="11">
        <f t="shared" si="7"/>
        <v>316.7318058493791</v>
      </c>
      <c r="N62" s="11">
        <f t="shared" si="7"/>
        <v>316.0996066361069</v>
      </c>
      <c r="O62" s="15">
        <v>168</v>
      </c>
      <c r="P62" s="11">
        <f t="shared" si="8"/>
        <v>167.66467065868264</v>
      </c>
      <c r="Q62" s="11">
        <f t="shared" si="8"/>
        <v>167.3300106374078</v>
      </c>
      <c r="R62" s="11">
        <f t="shared" si="8"/>
        <v>166.9960186002074</v>
      </c>
    </row>
    <row r="63" spans="1:18" ht="25.5">
      <c r="A63" s="6" t="s">
        <v>115</v>
      </c>
      <c r="B63" s="7" t="s">
        <v>258</v>
      </c>
      <c r="C63" s="15">
        <f t="shared" si="1"/>
        <v>13454</v>
      </c>
      <c r="D63" s="11">
        <f t="shared" si="6"/>
        <v>13320.79207920792</v>
      </c>
      <c r="E63" s="11">
        <f t="shared" si="6"/>
        <v>13188.903048720713</v>
      </c>
      <c r="F63" s="24">
        <f t="shared" si="6"/>
        <v>13058.319850218528</v>
      </c>
      <c r="G63" s="33">
        <v>2219</v>
      </c>
      <c r="H63" s="33">
        <v>2216</v>
      </c>
      <c r="I63" s="33">
        <v>2213</v>
      </c>
      <c r="J63" s="33">
        <v>2210</v>
      </c>
      <c r="K63" s="22">
        <v>217</v>
      </c>
      <c r="L63" s="11">
        <f t="shared" si="7"/>
        <v>216.56686626746506</v>
      </c>
      <c r="M63" s="11">
        <f t="shared" si="7"/>
        <v>216.13459707331842</v>
      </c>
      <c r="N63" s="11">
        <f t="shared" si="7"/>
        <v>215.70319069193454</v>
      </c>
      <c r="O63" s="15">
        <v>167</v>
      </c>
      <c r="P63" s="11">
        <f t="shared" si="8"/>
        <v>166.66666666666666</v>
      </c>
      <c r="Q63" s="11">
        <f t="shared" si="8"/>
        <v>166.333998669328</v>
      </c>
      <c r="R63" s="11">
        <f t="shared" si="8"/>
        <v>166.00199467996805</v>
      </c>
    </row>
    <row r="64" spans="1:18" ht="25.5">
      <c r="A64" s="6" t="s">
        <v>116</v>
      </c>
      <c r="B64" s="7" t="s">
        <v>258</v>
      </c>
      <c r="C64" s="15">
        <f t="shared" si="1"/>
        <v>15748</v>
      </c>
      <c r="D64" s="11">
        <f t="shared" si="6"/>
        <v>15592.079207920791</v>
      </c>
      <c r="E64" s="11">
        <f t="shared" si="6"/>
        <v>15437.702186060189</v>
      </c>
      <c r="F64" s="24">
        <f t="shared" si="6"/>
        <v>15284.853649564544</v>
      </c>
      <c r="G64" s="33">
        <v>2264</v>
      </c>
      <c r="H64" s="33">
        <v>2261</v>
      </c>
      <c r="I64" s="33">
        <v>2258</v>
      </c>
      <c r="J64" s="33">
        <v>2255</v>
      </c>
      <c r="K64" s="22">
        <v>254</v>
      </c>
      <c r="L64" s="11">
        <f t="shared" si="7"/>
        <v>253.49301397205588</v>
      </c>
      <c r="M64" s="11">
        <f t="shared" si="7"/>
        <v>252.98703989227133</v>
      </c>
      <c r="N64" s="11">
        <f t="shared" si="7"/>
        <v>252.48207574078975</v>
      </c>
      <c r="O64" s="15">
        <v>167</v>
      </c>
      <c r="P64" s="11">
        <f t="shared" si="8"/>
        <v>166.66666666666666</v>
      </c>
      <c r="Q64" s="11">
        <f t="shared" si="8"/>
        <v>166.333998669328</v>
      </c>
      <c r="R64" s="11">
        <f t="shared" si="8"/>
        <v>166.00199467996805</v>
      </c>
    </row>
    <row r="65" spans="1:18" ht="25.5">
      <c r="A65" s="6" t="s">
        <v>117</v>
      </c>
      <c r="B65" s="7" t="s">
        <v>258</v>
      </c>
      <c r="C65" s="15">
        <f t="shared" si="1"/>
        <v>12772</v>
      </c>
      <c r="D65" s="11">
        <f t="shared" si="6"/>
        <v>12645.544554455446</v>
      </c>
      <c r="E65" s="11">
        <f t="shared" si="6"/>
        <v>12520.341143025194</v>
      </c>
      <c r="F65" s="24">
        <f t="shared" si="6"/>
        <v>12396.377369331876</v>
      </c>
      <c r="G65" s="33">
        <v>1946</v>
      </c>
      <c r="H65" s="33">
        <v>1943</v>
      </c>
      <c r="I65" s="33">
        <v>1941</v>
      </c>
      <c r="J65" s="33">
        <v>1938</v>
      </c>
      <c r="K65" s="22">
        <v>206</v>
      </c>
      <c r="L65" s="11">
        <f t="shared" si="7"/>
        <v>205.5888223552894</v>
      </c>
      <c r="M65" s="11">
        <f t="shared" si="7"/>
        <v>205.17846542444053</v>
      </c>
      <c r="N65" s="11">
        <f t="shared" si="7"/>
        <v>204.76892756930192</v>
      </c>
      <c r="O65" s="15">
        <v>170</v>
      </c>
      <c r="P65" s="11">
        <f t="shared" si="8"/>
        <v>169.66067864271457</v>
      </c>
      <c r="Q65" s="11">
        <f t="shared" si="8"/>
        <v>169.32203457356744</v>
      </c>
      <c r="R65" s="11">
        <f t="shared" si="8"/>
        <v>168.98406644068606</v>
      </c>
    </row>
    <row r="66" spans="1:18" ht="25.5">
      <c r="A66" s="6" t="s">
        <v>119</v>
      </c>
      <c r="B66" s="7" t="s">
        <v>258</v>
      </c>
      <c r="C66" s="15">
        <f t="shared" si="1"/>
        <v>17174</v>
      </c>
      <c r="D66" s="11">
        <f t="shared" si="6"/>
        <v>17003.960396039605</v>
      </c>
      <c r="E66" s="11">
        <f t="shared" si="6"/>
        <v>16835.60435251446</v>
      </c>
      <c r="F66" s="24">
        <f t="shared" si="6"/>
        <v>16668.915200509367</v>
      </c>
      <c r="G66" s="33">
        <v>2272</v>
      </c>
      <c r="H66" s="33">
        <v>2269</v>
      </c>
      <c r="I66" s="33">
        <v>2266</v>
      </c>
      <c r="J66" s="33">
        <v>2263</v>
      </c>
      <c r="K66" s="22">
        <v>277</v>
      </c>
      <c r="L66" s="11">
        <f t="shared" si="7"/>
        <v>276.44710578842313</v>
      </c>
      <c r="M66" s="11">
        <f t="shared" si="7"/>
        <v>275.89531515810694</v>
      </c>
      <c r="N66" s="11">
        <f t="shared" si="7"/>
        <v>275.34462590629437</v>
      </c>
      <c r="O66" s="15">
        <v>168</v>
      </c>
      <c r="P66" s="11">
        <f t="shared" si="8"/>
        <v>167.66467065868264</v>
      </c>
      <c r="Q66" s="11">
        <f t="shared" si="8"/>
        <v>167.3300106374078</v>
      </c>
      <c r="R66" s="11">
        <f t="shared" si="8"/>
        <v>166.9960186002074</v>
      </c>
    </row>
    <row r="67" spans="1:18" ht="25.5">
      <c r="A67" s="6" t="s">
        <v>118</v>
      </c>
      <c r="B67" s="7" t="s">
        <v>258</v>
      </c>
      <c r="C67" s="15">
        <f t="shared" si="1"/>
        <v>14570</v>
      </c>
      <c r="D67" s="11">
        <f t="shared" si="6"/>
        <v>14425.742574257425</v>
      </c>
      <c r="E67" s="11">
        <f t="shared" si="6"/>
        <v>14282.913439858836</v>
      </c>
      <c r="F67" s="24">
        <f t="shared" si="6"/>
        <v>14141.498455305778</v>
      </c>
      <c r="G67" s="33">
        <v>1874</v>
      </c>
      <c r="H67" s="33">
        <v>1872</v>
      </c>
      <c r="I67" s="33">
        <v>1869</v>
      </c>
      <c r="J67" s="33">
        <v>1866</v>
      </c>
      <c r="K67" s="22">
        <v>235</v>
      </c>
      <c r="L67" s="11">
        <f t="shared" si="7"/>
        <v>234.5309381237525</v>
      </c>
      <c r="M67" s="11">
        <f t="shared" si="7"/>
        <v>234.062812498755</v>
      </c>
      <c r="N67" s="11">
        <f t="shared" si="7"/>
        <v>233.5956212562425</v>
      </c>
      <c r="O67" s="15">
        <v>149</v>
      </c>
      <c r="P67" s="11">
        <f t="shared" si="8"/>
        <v>148.70259481037925</v>
      </c>
      <c r="Q67" s="11">
        <f t="shared" si="8"/>
        <v>148.40578324389148</v>
      </c>
      <c r="R67" s="11">
        <f t="shared" si="8"/>
        <v>148.10956411566016</v>
      </c>
    </row>
    <row r="68" spans="1:18" ht="25.5">
      <c r="A68" s="6" t="s">
        <v>120</v>
      </c>
      <c r="B68" s="7" t="s">
        <v>258</v>
      </c>
      <c r="C68" s="15">
        <f t="shared" si="1"/>
        <v>17546</v>
      </c>
      <c r="D68" s="11">
        <f t="shared" si="6"/>
        <v>17372.27722772277</v>
      </c>
      <c r="E68" s="11">
        <f t="shared" si="6"/>
        <v>17200.27448289383</v>
      </c>
      <c r="F68" s="24">
        <f t="shared" si="6"/>
        <v>17029.974735538446</v>
      </c>
      <c r="G68" s="33">
        <v>2508</v>
      </c>
      <c r="H68" s="33">
        <v>2505</v>
      </c>
      <c r="I68" s="33">
        <v>2501</v>
      </c>
      <c r="J68" s="33">
        <v>2498</v>
      </c>
      <c r="K68" s="22">
        <v>283</v>
      </c>
      <c r="L68" s="11">
        <f t="shared" si="7"/>
        <v>282.43512974051896</v>
      </c>
      <c r="M68" s="11">
        <f t="shared" si="7"/>
        <v>281.87138696658576</v>
      </c>
      <c r="N68" s="11">
        <f t="shared" si="7"/>
        <v>281.3087694277303</v>
      </c>
      <c r="O68" s="15">
        <v>183</v>
      </c>
      <c r="P68" s="11">
        <f t="shared" si="8"/>
        <v>182.63473053892216</v>
      </c>
      <c r="Q68" s="11">
        <f t="shared" si="8"/>
        <v>182.27019015860495</v>
      </c>
      <c r="R68" s="11">
        <f t="shared" si="8"/>
        <v>181.90637740379736</v>
      </c>
    </row>
    <row r="69" spans="1:18" ht="25.5">
      <c r="A69" s="6" t="s">
        <v>121</v>
      </c>
      <c r="B69" s="7" t="s">
        <v>258</v>
      </c>
      <c r="C69" s="15">
        <f t="shared" si="1"/>
        <v>13764</v>
      </c>
      <c r="D69" s="11">
        <f t="shared" si="6"/>
        <v>13627.722772277228</v>
      </c>
      <c r="E69" s="11">
        <f t="shared" si="6"/>
        <v>13492.794824036859</v>
      </c>
      <c r="F69" s="24">
        <f t="shared" si="6"/>
        <v>13359.202796076097</v>
      </c>
      <c r="G69" s="33">
        <v>1881</v>
      </c>
      <c r="H69" s="33">
        <v>1878</v>
      </c>
      <c r="I69" s="33">
        <v>1876</v>
      </c>
      <c r="J69" s="33">
        <v>1873</v>
      </c>
      <c r="K69" s="22">
        <v>222</v>
      </c>
      <c r="L69" s="11">
        <f t="shared" si="7"/>
        <v>221.5568862275449</v>
      </c>
      <c r="M69" s="11">
        <f t="shared" si="7"/>
        <v>221.11465691371748</v>
      </c>
      <c r="N69" s="11">
        <f t="shared" si="7"/>
        <v>220.6733102931312</v>
      </c>
      <c r="O69" s="15">
        <v>169</v>
      </c>
      <c r="P69" s="11">
        <f t="shared" si="8"/>
        <v>168.6626746506986</v>
      </c>
      <c r="Q69" s="11">
        <f t="shared" si="8"/>
        <v>168.32602260548762</v>
      </c>
      <c r="R69" s="11">
        <f t="shared" si="8"/>
        <v>167.99004252044674</v>
      </c>
    </row>
    <row r="70" spans="1:18" ht="25.5">
      <c r="A70" s="6" t="s">
        <v>122</v>
      </c>
      <c r="B70" s="7" t="s">
        <v>258</v>
      </c>
      <c r="C70" s="15">
        <f t="shared" si="1"/>
        <v>21762</v>
      </c>
      <c r="D70" s="11">
        <f t="shared" si="6"/>
        <v>21546.534653465347</v>
      </c>
      <c r="E70" s="11">
        <f t="shared" si="6"/>
        <v>21333.202627193412</v>
      </c>
      <c r="F70" s="24">
        <f t="shared" si="6"/>
        <v>21121.982799201396</v>
      </c>
      <c r="G70" s="33">
        <v>2618</v>
      </c>
      <c r="H70" s="33">
        <v>2614</v>
      </c>
      <c r="I70" s="33">
        <v>2611</v>
      </c>
      <c r="J70" s="33">
        <v>2607</v>
      </c>
      <c r="K70" s="22">
        <v>351</v>
      </c>
      <c r="L70" s="11">
        <f t="shared" si="7"/>
        <v>350.29940119760477</v>
      </c>
      <c r="M70" s="11">
        <f t="shared" si="7"/>
        <v>349.60020079601276</v>
      </c>
      <c r="N70" s="11">
        <f t="shared" si="7"/>
        <v>348.90239600400474</v>
      </c>
      <c r="O70" s="15">
        <v>181</v>
      </c>
      <c r="P70" s="11">
        <f t="shared" si="8"/>
        <v>180.63872255489022</v>
      </c>
      <c r="Q70" s="11">
        <f t="shared" si="8"/>
        <v>180.27816622244532</v>
      </c>
      <c r="R70" s="11">
        <f t="shared" si="8"/>
        <v>179.91832956331868</v>
      </c>
    </row>
    <row r="71" spans="1:18" ht="25.5">
      <c r="A71" s="6" t="s">
        <v>123</v>
      </c>
      <c r="B71" s="7" t="s">
        <v>258</v>
      </c>
      <c r="C71" s="15">
        <f t="shared" si="1"/>
        <v>15748</v>
      </c>
      <c r="D71" s="11">
        <f t="shared" si="6"/>
        <v>15592.079207920791</v>
      </c>
      <c r="E71" s="11">
        <f t="shared" si="6"/>
        <v>15437.702186060189</v>
      </c>
      <c r="F71" s="24">
        <f t="shared" si="6"/>
        <v>15284.853649564544</v>
      </c>
      <c r="G71" s="33">
        <v>1948</v>
      </c>
      <c r="H71" s="33">
        <v>1945</v>
      </c>
      <c r="I71" s="33">
        <v>1943</v>
      </c>
      <c r="J71" s="33">
        <v>1940</v>
      </c>
      <c r="K71" s="22">
        <v>254</v>
      </c>
      <c r="L71" s="11">
        <f t="shared" si="7"/>
        <v>253.49301397205588</v>
      </c>
      <c r="M71" s="11">
        <f t="shared" si="7"/>
        <v>252.98703989227133</v>
      </c>
      <c r="N71" s="11">
        <f t="shared" si="7"/>
        <v>252.48207574078975</v>
      </c>
      <c r="O71" s="15">
        <v>131</v>
      </c>
      <c r="P71" s="11">
        <f t="shared" si="8"/>
        <v>130.73852295409182</v>
      </c>
      <c r="Q71" s="11">
        <f t="shared" si="8"/>
        <v>130.4775678184549</v>
      </c>
      <c r="R71" s="11">
        <f t="shared" si="8"/>
        <v>130.2171335513522</v>
      </c>
    </row>
    <row r="72" spans="1:18" ht="25.5">
      <c r="A72" s="6" t="s">
        <v>124</v>
      </c>
      <c r="B72" s="7" t="s">
        <v>258</v>
      </c>
      <c r="C72" s="15">
        <f t="shared" si="1"/>
        <v>20398</v>
      </c>
      <c r="D72" s="11">
        <f t="shared" si="6"/>
        <v>20196.039603960395</v>
      </c>
      <c r="E72" s="11">
        <f t="shared" si="6"/>
        <v>19996.07881580237</v>
      </c>
      <c r="F72" s="24">
        <f t="shared" si="6"/>
        <v>19798.09783742809</v>
      </c>
      <c r="G72" s="33">
        <v>2523</v>
      </c>
      <c r="H72" s="33">
        <v>2520</v>
      </c>
      <c r="I72" s="33">
        <v>2516</v>
      </c>
      <c r="J72" s="33">
        <v>2513</v>
      </c>
      <c r="K72" s="22">
        <v>329</v>
      </c>
      <c r="L72" s="11">
        <f t="shared" si="7"/>
        <v>328.34331337325347</v>
      </c>
      <c r="M72" s="11">
        <f t="shared" si="7"/>
        <v>327.68793749825693</v>
      </c>
      <c r="N72" s="11">
        <f t="shared" si="7"/>
        <v>327.03386975873946</v>
      </c>
      <c r="O72" s="15">
        <v>126</v>
      </c>
      <c r="P72" s="11">
        <f t="shared" si="8"/>
        <v>125.74850299401197</v>
      </c>
      <c r="Q72" s="11">
        <f t="shared" si="8"/>
        <v>125.49750797805586</v>
      </c>
      <c r="R72" s="11">
        <f t="shared" si="8"/>
        <v>125.24701395015555</v>
      </c>
    </row>
    <row r="73" spans="1:18" ht="25.5">
      <c r="A73" s="6" t="s">
        <v>125</v>
      </c>
      <c r="B73" s="7" t="s">
        <v>258</v>
      </c>
      <c r="C73" s="15">
        <f t="shared" si="1"/>
        <v>10664</v>
      </c>
      <c r="D73" s="11">
        <f aca="true" t="shared" si="9" ref="D73:F77">C73/1.01</f>
        <v>10558.415841584158</v>
      </c>
      <c r="E73" s="11">
        <f t="shared" si="9"/>
        <v>10453.877070875404</v>
      </c>
      <c r="F73" s="24">
        <f t="shared" si="9"/>
        <v>10350.3733375004</v>
      </c>
      <c r="G73" s="33">
        <v>1581</v>
      </c>
      <c r="H73" s="33">
        <v>1579</v>
      </c>
      <c r="I73" s="33">
        <v>1576</v>
      </c>
      <c r="J73" s="33">
        <v>1574</v>
      </c>
      <c r="K73" s="22">
        <v>172</v>
      </c>
      <c r="L73" s="11">
        <f aca="true" t="shared" si="10" ref="L73:N77">K73/1.002</f>
        <v>171.6566866267465</v>
      </c>
      <c r="M73" s="11">
        <f t="shared" si="10"/>
        <v>171.31405850972706</v>
      </c>
      <c r="N73" s="11">
        <f t="shared" si="10"/>
        <v>170.97211428116472</v>
      </c>
      <c r="O73" s="15">
        <v>119</v>
      </c>
      <c r="P73" s="11">
        <f t="shared" si="8"/>
        <v>118.7624750499002</v>
      </c>
      <c r="Q73" s="11">
        <f t="shared" si="8"/>
        <v>118.5254242014972</v>
      </c>
      <c r="R73" s="11">
        <f t="shared" si="8"/>
        <v>118.28884650848025</v>
      </c>
    </row>
    <row r="74" spans="1:18" ht="25.5">
      <c r="A74" s="6" t="s">
        <v>126</v>
      </c>
      <c r="B74" s="7" t="s">
        <v>258</v>
      </c>
      <c r="C74" s="15">
        <f t="shared" si="1"/>
        <v>20088</v>
      </c>
      <c r="D74" s="11">
        <f t="shared" si="9"/>
        <v>19889.10891089109</v>
      </c>
      <c r="E74" s="11">
        <f t="shared" si="9"/>
        <v>19692.187040486227</v>
      </c>
      <c r="F74" s="24">
        <f t="shared" si="9"/>
        <v>19497.214891570522</v>
      </c>
      <c r="G74" s="33">
        <v>2324</v>
      </c>
      <c r="H74" s="33">
        <v>2321</v>
      </c>
      <c r="I74" s="33">
        <v>2318</v>
      </c>
      <c r="J74" s="33">
        <v>2315</v>
      </c>
      <c r="K74" s="22">
        <v>324</v>
      </c>
      <c r="L74" s="11">
        <f t="shared" si="10"/>
        <v>323.3532934131737</v>
      </c>
      <c r="M74" s="11">
        <f t="shared" si="10"/>
        <v>322.707877657858</v>
      </c>
      <c r="N74" s="11">
        <f t="shared" si="10"/>
        <v>322.06375015754287</v>
      </c>
      <c r="O74" s="15">
        <v>147</v>
      </c>
      <c r="P74" s="11">
        <f t="shared" si="8"/>
        <v>146.70658682634732</v>
      </c>
      <c r="Q74" s="11">
        <f t="shared" si="8"/>
        <v>146.41375930773185</v>
      </c>
      <c r="R74" s="11">
        <f t="shared" si="8"/>
        <v>146.12151627518148</v>
      </c>
    </row>
    <row r="75" spans="1:18" ht="25.5">
      <c r="A75" s="6" t="s">
        <v>127</v>
      </c>
      <c r="B75" s="7" t="s">
        <v>258</v>
      </c>
      <c r="C75" s="15">
        <f>K75*62</f>
        <v>7626</v>
      </c>
      <c r="D75" s="11">
        <f t="shared" si="9"/>
        <v>7550.495049504951</v>
      </c>
      <c r="E75" s="11">
        <f t="shared" si="9"/>
        <v>7475.737672777179</v>
      </c>
      <c r="F75" s="24">
        <f t="shared" si="9"/>
        <v>7401.720468096217</v>
      </c>
      <c r="G75" s="33">
        <v>950</v>
      </c>
      <c r="H75" s="33">
        <v>949</v>
      </c>
      <c r="I75" s="33">
        <v>947</v>
      </c>
      <c r="J75" s="33">
        <v>946</v>
      </c>
      <c r="K75" s="22">
        <v>123</v>
      </c>
      <c r="L75" s="11">
        <f t="shared" si="10"/>
        <v>122.75449101796407</v>
      </c>
      <c r="M75" s="11">
        <f t="shared" si="10"/>
        <v>122.50947207381644</v>
      </c>
      <c r="N75" s="11">
        <f t="shared" si="10"/>
        <v>122.26494218943756</v>
      </c>
      <c r="O75" s="15">
        <v>69</v>
      </c>
      <c r="P75" s="11">
        <f t="shared" si="8"/>
        <v>68.8622754491018</v>
      </c>
      <c r="Q75" s="11">
        <f t="shared" si="8"/>
        <v>68.72482579750678</v>
      </c>
      <c r="R75" s="11">
        <f t="shared" si="8"/>
        <v>68.58765049651376</v>
      </c>
    </row>
    <row r="76" spans="1:18" ht="25.5">
      <c r="A76" s="6" t="s">
        <v>128</v>
      </c>
      <c r="B76" s="7" t="s">
        <v>258</v>
      </c>
      <c r="C76" s="15">
        <f>K76*62</f>
        <v>11532</v>
      </c>
      <c r="D76" s="11">
        <f t="shared" si="9"/>
        <v>11417.821782178218</v>
      </c>
      <c r="E76" s="11">
        <f t="shared" si="9"/>
        <v>11304.774041760613</v>
      </c>
      <c r="F76" s="24">
        <f t="shared" si="9"/>
        <v>11192.845585901598</v>
      </c>
      <c r="G76" s="33">
        <v>1212</v>
      </c>
      <c r="H76" s="33">
        <v>1211</v>
      </c>
      <c r="I76" s="33">
        <v>1209</v>
      </c>
      <c r="J76" s="33">
        <v>1208</v>
      </c>
      <c r="K76" s="22">
        <v>186</v>
      </c>
      <c r="L76" s="11">
        <f t="shared" si="10"/>
        <v>185.62874251497007</v>
      </c>
      <c r="M76" s="11">
        <f t="shared" si="10"/>
        <v>185.2582260628444</v>
      </c>
      <c r="N76" s="11">
        <f t="shared" si="10"/>
        <v>184.88844916451535</v>
      </c>
      <c r="O76" s="15">
        <v>51</v>
      </c>
      <c r="P76" s="11">
        <f aca="true" t="shared" si="11" ref="P76:R77">O76/1.002</f>
        <v>50.89820359281437</v>
      </c>
      <c r="Q76" s="11">
        <f t="shared" si="11"/>
        <v>50.796610372070226</v>
      </c>
      <c r="R76" s="11">
        <f t="shared" si="11"/>
        <v>50.695219932205816</v>
      </c>
    </row>
    <row r="77" spans="1:18" ht="25.5">
      <c r="A77" s="6" t="s">
        <v>129</v>
      </c>
      <c r="B77" s="7" t="s">
        <v>258</v>
      </c>
      <c r="C77" s="15">
        <f>K77*62</f>
        <v>1364</v>
      </c>
      <c r="D77" s="11">
        <f t="shared" si="9"/>
        <v>1350.4950495049504</v>
      </c>
      <c r="E77" s="11">
        <f t="shared" si="9"/>
        <v>1337.12381139104</v>
      </c>
      <c r="F77" s="24">
        <f t="shared" si="9"/>
        <v>1323.884961773307</v>
      </c>
      <c r="G77" s="33">
        <v>178</v>
      </c>
      <c r="H77" s="33">
        <v>178</v>
      </c>
      <c r="I77" s="33">
        <v>177</v>
      </c>
      <c r="J77" s="33">
        <v>177</v>
      </c>
      <c r="K77" s="22">
        <v>22</v>
      </c>
      <c r="L77" s="11">
        <f t="shared" si="10"/>
        <v>21.956087824351297</v>
      </c>
      <c r="M77" s="11">
        <f t="shared" si="10"/>
        <v>21.912263297755786</v>
      </c>
      <c r="N77" s="11">
        <f t="shared" si="10"/>
        <v>21.868526245265254</v>
      </c>
      <c r="O77" s="15">
        <v>26</v>
      </c>
      <c r="P77" s="11">
        <f t="shared" si="11"/>
        <v>25.948103792415168</v>
      </c>
      <c r="Q77" s="11">
        <f t="shared" si="11"/>
        <v>25.896311170075016</v>
      </c>
      <c r="R77" s="11">
        <f t="shared" si="11"/>
        <v>25.844621926222572</v>
      </c>
    </row>
    <row r="78" spans="1:18" ht="14.25">
      <c r="A78" s="6" t="s">
        <v>130</v>
      </c>
      <c r="B78" s="7" t="s">
        <v>258</v>
      </c>
      <c r="C78" s="11">
        <f>D78*1.1</f>
        <v>210704.56000000003</v>
      </c>
      <c r="D78" s="11">
        <f>E78*1.1</f>
        <v>191549.6</v>
      </c>
      <c r="E78" s="11">
        <v>174136</v>
      </c>
      <c r="F78" s="24">
        <v>165977</v>
      </c>
      <c r="G78" s="33">
        <v>11307</v>
      </c>
      <c r="H78" s="33">
        <v>11140</v>
      </c>
      <c r="I78" s="33">
        <v>10975</v>
      </c>
      <c r="J78" s="33">
        <v>10095</v>
      </c>
      <c r="K78" s="22">
        <f>L78*1.015</f>
        <v>1520.6120999999998</v>
      </c>
      <c r="L78" s="11">
        <f>M78*1.015</f>
        <v>1498.1399999999999</v>
      </c>
      <c r="M78" s="11">
        <v>1476</v>
      </c>
      <c r="N78" s="11">
        <v>1410</v>
      </c>
      <c r="O78" s="11">
        <f aca="true" t="shared" si="12" ref="O78:P82">P78*1.015</f>
        <v>581.0468999999998</v>
      </c>
      <c r="P78" s="11">
        <f t="shared" si="12"/>
        <v>572.4599999999999</v>
      </c>
      <c r="Q78" s="11">
        <v>564</v>
      </c>
      <c r="R78" s="11">
        <v>535</v>
      </c>
    </row>
    <row r="79" spans="1:18" ht="14.25">
      <c r="A79" s="6" t="s">
        <v>131</v>
      </c>
      <c r="B79" s="7" t="s">
        <v>258</v>
      </c>
      <c r="C79" s="11">
        <f aca="true" t="shared" si="13" ref="C79:D82">D79*1.1</f>
        <v>81163.17000000001</v>
      </c>
      <c r="D79" s="11">
        <f t="shared" si="13"/>
        <v>73784.70000000001</v>
      </c>
      <c r="E79" s="11">
        <v>67077</v>
      </c>
      <c r="F79" s="24">
        <v>67237</v>
      </c>
      <c r="G79" s="33">
        <v>3570</v>
      </c>
      <c r="H79" s="33">
        <v>3517</v>
      </c>
      <c r="I79" s="33">
        <v>3465</v>
      </c>
      <c r="J79" s="33">
        <v>3360</v>
      </c>
      <c r="K79" s="22">
        <f aca="true" t="shared" si="14" ref="K79:L82">L79*1.015</f>
        <v>463.6012499999999</v>
      </c>
      <c r="L79" s="11">
        <f t="shared" si="14"/>
        <v>456.74999999999994</v>
      </c>
      <c r="M79" s="11">
        <v>450</v>
      </c>
      <c r="N79" s="11">
        <v>450</v>
      </c>
      <c r="O79" s="11">
        <f t="shared" si="12"/>
        <v>120.53632499999999</v>
      </c>
      <c r="P79" s="11">
        <f t="shared" si="12"/>
        <v>118.755</v>
      </c>
      <c r="Q79" s="11">
        <v>117</v>
      </c>
      <c r="R79" s="11">
        <v>117</v>
      </c>
    </row>
    <row r="80" spans="1:18" ht="14.25">
      <c r="A80" s="6" t="s">
        <v>132</v>
      </c>
      <c r="B80" s="7" t="s">
        <v>258</v>
      </c>
      <c r="C80" s="11">
        <f t="shared" si="13"/>
        <v>86575.5</v>
      </c>
      <c r="D80" s="11">
        <f t="shared" si="13"/>
        <v>78705</v>
      </c>
      <c r="E80" s="11">
        <v>71550</v>
      </c>
      <c r="F80" s="24">
        <v>65360</v>
      </c>
      <c r="G80" s="33">
        <v>4215</v>
      </c>
      <c r="H80" s="33">
        <v>4152</v>
      </c>
      <c r="I80" s="33">
        <v>4091</v>
      </c>
      <c r="J80" s="33">
        <v>3635</v>
      </c>
      <c r="K80" s="22">
        <f t="shared" si="14"/>
        <v>498.6288999999999</v>
      </c>
      <c r="L80" s="11">
        <f t="shared" si="14"/>
        <v>491.25999999999993</v>
      </c>
      <c r="M80" s="11">
        <v>484</v>
      </c>
      <c r="N80" s="11">
        <v>433</v>
      </c>
      <c r="O80" s="11">
        <f t="shared" si="12"/>
        <v>231.80062499999994</v>
      </c>
      <c r="P80" s="11">
        <f t="shared" si="12"/>
        <v>228.37499999999997</v>
      </c>
      <c r="Q80" s="11">
        <v>225</v>
      </c>
      <c r="R80" s="11">
        <v>208</v>
      </c>
    </row>
    <row r="81" spans="1:18" ht="14.25">
      <c r="A81" s="6" t="s">
        <v>133</v>
      </c>
      <c r="B81" s="7" t="s">
        <v>258</v>
      </c>
      <c r="C81" s="11">
        <f t="shared" si="13"/>
        <v>25212.770000000004</v>
      </c>
      <c r="D81" s="11">
        <f t="shared" si="13"/>
        <v>22920.7</v>
      </c>
      <c r="E81" s="11">
        <v>20837</v>
      </c>
      <c r="F81" s="24">
        <v>19736</v>
      </c>
      <c r="G81" s="33">
        <v>1967</v>
      </c>
      <c r="H81" s="33">
        <v>1938</v>
      </c>
      <c r="I81" s="33">
        <v>1909</v>
      </c>
      <c r="J81" s="33">
        <v>1722</v>
      </c>
      <c r="K81" s="22">
        <f t="shared" si="14"/>
        <v>191.62184999999997</v>
      </c>
      <c r="L81" s="11">
        <f t="shared" si="14"/>
        <v>188.79</v>
      </c>
      <c r="M81" s="11">
        <v>186</v>
      </c>
      <c r="N81" s="11">
        <v>167</v>
      </c>
      <c r="O81" s="11">
        <f t="shared" si="12"/>
        <v>83.44822499999998</v>
      </c>
      <c r="P81" s="11">
        <f t="shared" si="12"/>
        <v>82.21499999999999</v>
      </c>
      <c r="Q81" s="11">
        <v>81</v>
      </c>
      <c r="R81" s="11">
        <v>84</v>
      </c>
    </row>
    <row r="82" spans="1:18" ht="14.25">
      <c r="A82" s="6" t="s">
        <v>134</v>
      </c>
      <c r="B82" s="7" t="s">
        <v>258</v>
      </c>
      <c r="C82" s="11">
        <f t="shared" si="13"/>
        <v>17753.120000000003</v>
      </c>
      <c r="D82" s="11">
        <f t="shared" si="13"/>
        <v>16139.2</v>
      </c>
      <c r="E82" s="11">
        <v>14672</v>
      </c>
      <c r="F82" s="24">
        <v>13644</v>
      </c>
      <c r="G82" s="33">
        <v>1556</v>
      </c>
      <c r="H82" s="33">
        <v>1533</v>
      </c>
      <c r="I82" s="33">
        <v>1510</v>
      </c>
      <c r="J82" s="33">
        <v>1378</v>
      </c>
      <c r="K82" s="22">
        <f t="shared" si="14"/>
        <v>366.76009999999997</v>
      </c>
      <c r="L82" s="11">
        <f t="shared" si="14"/>
        <v>361.34</v>
      </c>
      <c r="M82" s="11">
        <v>356</v>
      </c>
      <c r="N82" s="11">
        <v>360</v>
      </c>
      <c r="O82" s="11">
        <f t="shared" si="12"/>
        <v>145.26172499999996</v>
      </c>
      <c r="P82" s="11">
        <f t="shared" si="12"/>
        <v>143.11499999999998</v>
      </c>
      <c r="Q82" s="11">
        <v>141</v>
      </c>
      <c r="R82" s="11">
        <v>126</v>
      </c>
    </row>
    <row r="83" spans="1:18" ht="25.5">
      <c r="A83" s="6" t="s">
        <v>135</v>
      </c>
      <c r="B83" s="7" t="s">
        <v>258</v>
      </c>
      <c r="C83" s="11">
        <f>D83*1.008</f>
        <v>4967.5368960000005</v>
      </c>
      <c r="D83" s="11">
        <f>E83*1.008</f>
        <v>4928.112</v>
      </c>
      <c r="E83" s="11">
        <v>4889</v>
      </c>
      <c r="F83" s="24">
        <v>4673</v>
      </c>
      <c r="G83" s="33">
        <v>613</v>
      </c>
      <c r="H83" s="33">
        <v>607</v>
      </c>
      <c r="I83" s="33">
        <v>600</v>
      </c>
      <c r="J83" s="33">
        <v>568</v>
      </c>
      <c r="K83" s="22">
        <v>265</v>
      </c>
      <c r="L83" s="11">
        <v>265</v>
      </c>
      <c r="M83" s="11">
        <v>265</v>
      </c>
      <c r="N83" s="11">
        <v>266</v>
      </c>
      <c r="O83" s="15">
        <v>9</v>
      </c>
      <c r="P83" s="11">
        <v>9</v>
      </c>
      <c r="Q83" s="11">
        <v>9</v>
      </c>
      <c r="R83" s="11">
        <v>9</v>
      </c>
    </row>
    <row r="84" spans="1:18" ht="14.25">
      <c r="A84" s="6" t="s">
        <v>136</v>
      </c>
      <c r="B84" s="7" t="s">
        <v>258</v>
      </c>
      <c r="C84" s="11">
        <f aca="true" t="shared" si="15" ref="C84:D98">D84*1.008</f>
        <v>84.333312</v>
      </c>
      <c r="D84" s="11">
        <f t="shared" si="15"/>
        <v>83.664</v>
      </c>
      <c r="E84" s="11">
        <v>83</v>
      </c>
      <c r="F84" s="24">
        <v>70</v>
      </c>
      <c r="G84" s="33">
        <v>6</v>
      </c>
      <c r="H84" s="33">
        <v>4</v>
      </c>
      <c r="I84" s="33">
        <v>4</v>
      </c>
      <c r="J84" s="33">
        <v>2</v>
      </c>
      <c r="K84" s="22">
        <v>0</v>
      </c>
      <c r="L84" s="11">
        <v>0</v>
      </c>
      <c r="M84" s="11">
        <v>0</v>
      </c>
      <c r="N84" s="11">
        <v>1</v>
      </c>
      <c r="O84" s="15">
        <v>0</v>
      </c>
      <c r="P84" s="11">
        <v>0</v>
      </c>
      <c r="Q84" s="11">
        <v>0</v>
      </c>
      <c r="R84" s="11">
        <v>0</v>
      </c>
    </row>
    <row r="85" spans="1:18" ht="14.25">
      <c r="A85" s="6" t="s">
        <v>137</v>
      </c>
      <c r="B85" s="7" t="s">
        <v>258</v>
      </c>
      <c r="C85" s="11">
        <f t="shared" si="15"/>
        <v>197.116416</v>
      </c>
      <c r="D85" s="11">
        <f t="shared" si="15"/>
        <v>195.552</v>
      </c>
      <c r="E85" s="11">
        <v>194</v>
      </c>
      <c r="F85" s="24">
        <v>179</v>
      </c>
      <c r="G85" s="33">
        <v>13</v>
      </c>
      <c r="H85" s="33">
        <v>13</v>
      </c>
      <c r="I85" s="33">
        <v>13</v>
      </c>
      <c r="J85" s="33">
        <v>13</v>
      </c>
      <c r="K85" s="22">
        <v>0</v>
      </c>
      <c r="L85" s="11">
        <v>0</v>
      </c>
      <c r="M85" s="11">
        <v>0</v>
      </c>
      <c r="N85" s="11">
        <v>0</v>
      </c>
      <c r="O85" s="15">
        <v>2</v>
      </c>
      <c r="P85" s="11">
        <v>2</v>
      </c>
      <c r="Q85" s="11">
        <v>2</v>
      </c>
      <c r="R85" s="11">
        <v>2</v>
      </c>
    </row>
    <row r="86" spans="1:18" ht="14.25">
      <c r="A86" s="6" t="s">
        <v>138</v>
      </c>
      <c r="B86" s="7" t="s">
        <v>258</v>
      </c>
      <c r="C86" s="11">
        <f t="shared" si="15"/>
        <v>21255.042815999997</v>
      </c>
      <c r="D86" s="11">
        <f t="shared" si="15"/>
        <v>21086.352</v>
      </c>
      <c r="E86" s="11">
        <v>20919</v>
      </c>
      <c r="F86" s="24">
        <v>19980</v>
      </c>
      <c r="G86" s="33">
        <v>1520</v>
      </c>
      <c r="H86" s="33">
        <v>1465</v>
      </c>
      <c r="I86" s="33">
        <v>1400</v>
      </c>
      <c r="J86" s="33">
        <v>1251</v>
      </c>
      <c r="K86" s="22">
        <v>148</v>
      </c>
      <c r="L86" s="11">
        <v>145</v>
      </c>
      <c r="M86" s="11">
        <v>139</v>
      </c>
      <c r="N86" s="11">
        <v>127</v>
      </c>
      <c r="O86" s="15">
        <v>61</v>
      </c>
      <c r="P86" s="11">
        <v>60</v>
      </c>
      <c r="Q86" s="11">
        <v>58</v>
      </c>
      <c r="R86" s="11">
        <v>53</v>
      </c>
    </row>
    <row r="87" spans="1:18" ht="14.25">
      <c r="A87" s="6" t="s">
        <v>139</v>
      </c>
      <c r="B87" s="7" t="s">
        <v>258</v>
      </c>
      <c r="C87" s="11">
        <f t="shared" si="15"/>
        <v>164.60236799999998</v>
      </c>
      <c r="D87" s="11">
        <f t="shared" si="15"/>
        <v>163.296</v>
      </c>
      <c r="E87" s="11">
        <v>162</v>
      </c>
      <c r="F87" s="24">
        <v>157</v>
      </c>
      <c r="G87" s="33">
        <v>26</v>
      </c>
      <c r="H87" s="33">
        <v>26</v>
      </c>
      <c r="I87" s="33">
        <v>26</v>
      </c>
      <c r="J87" s="33">
        <v>23</v>
      </c>
      <c r="K87" s="22">
        <v>4</v>
      </c>
      <c r="L87" s="11">
        <v>4</v>
      </c>
      <c r="M87" s="11">
        <v>4</v>
      </c>
      <c r="N87" s="11">
        <v>4</v>
      </c>
      <c r="O87" s="15">
        <v>1</v>
      </c>
      <c r="P87" s="11">
        <v>1</v>
      </c>
      <c r="Q87" s="11">
        <v>1</v>
      </c>
      <c r="R87" s="11">
        <v>1</v>
      </c>
    </row>
    <row r="88" spans="1:18" ht="14.25">
      <c r="A88" s="6" t="s">
        <v>140</v>
      </c>
      <c r="B88" s="7" t="s">
        <v>258</v>
      </c>
      <c r="C88" s="11">
        <f t="shared" si="15"/>
        <v>7883.640576</v>
      </c>
      <c r="D88" s="11">
        <f t="shared" si="15"/>
        <v>7821.072</v>
      </c>
      <c r="E88" s="11">
        <v>7759</v>
      </c>
      <c r="F88" s="24">
        <v>7378</v>
      </c>
      <c r="G88" s="33">
        <v>293</v>
      </c>
      <c r="H88" s="33">
        <v>283</v>
      </c>
      <c r="I88" s="33">
        <v>279</v>
      </c>
      <c r="J88" s="33">
        <v>252</v>
      </c>
      <c r="K88" s="22">
        <v>28</v>
      </c>
      <c r="L88" s="11">
        <v>27</v>
      </c>
      <c r="M88" s="11">
        <v>27</v>
      </c>
      <c r="N88" s="11">
        <v>25</v>
      </c>
      <c r="O88" s="15">
        <v>8</v>
      </c>
      <c r="P88" s="11">
        <v>8</v>
      </c>
      <c r="Q88" s="11">
        <v>8</v>
      </c>
      <c r="R88" s="11">
        <v>8</v>
      </c>
    </row>
    <row r="89" spans="1:18" ht="25.5">
      <c r="A89" s="6" t="s">
        <v>141</v>
      </c>
      <c r="B89" s="7" t="s">
        <v>258</v>
      </c>
      <c r="C89" s="11">
        <f t="shared" si="15"/>
        <v>90022.254336</v>
      </c>
      <c r="D89" s="11">
        <f t="shared" si="15"/>
        <v>89307.792</v>
      </c>
      <c r="E89" s="11">
        <v>88599</v>
      </c>
      <c r="F89" s="24">
        <v>85986</v>
      </c>
      <c r="G89" s="33">
        <v>5703</v>
      </c>
      <c r="H89" s="33">
        <v>5580</v>
      </c>
      <c r="I89" s="33">
        <v>5471</v>
      </c>
      <c r="J89" s="33">
        <v>5082</v>
      </c>
      <c r="K89" s="22">
        <v>644</v>
      </c>
      <c r="L89" s="11">
        <v>640</v>
      </c>
      <c r="M89" s="11">
        <v>627</v>
      </c>
      <c r="N89" s="11">
        <v>604</v>
      </c>
      <c r="O89" s="15">
        <v>250</v>
      </c>
      <c r="P89" s="11">
        <v>253</v>
      </c>
      <c r="Q89" s="11">
        <v>251</v>
      </c>
      <c r="R89" s="11">
        <v>242</v>
      </c>
    </row>
    <row r="90" spans="1:18" ht="14.25">
      <c r="A90" s="6" t="s">
        <v>142</v>
      </c>
      <c r="B90" s="7" t="s">
        <v>258</v>
      </c>
      <c r="C90" s="11">
        <f t="shared" si="15"/>
        <v>8340.869376</v>
      </c>
      <c r="D90" s="11">
        <f t="shared" si="15"/>
        <v>8274.672</v>
      </c>
      <c r="E90" s="11">
        <v>8209</v>
      </c>
      <c r="F90" s="24">
        <v>7767</v>
      </c>
      <c r="G90" s="33">
        <v>653</v>
      </c>
      <c r="H90" s="33">
        <v>634</v>
      </c>
      <c r="I90" s="33">
        <v>625</v>
      </c>
      <c r="J90" s="33">
        <v>582</v>
      </c>
      <c r="K90" s="22">
        <v>95</v>
      </c>
      <c r="L90" s="11">
        <v>93</v>
      </c>
      <c r="M90" s="11">
        <v>94</v>
      </c>
      <c r="N90" s="11">
        <v>92</v>
      </c>
      <c r="O90" s="15">
        <v>46</v>
      </c>
      <c r="P90" s="11">
        <v>47</v>
      </c>
      <c r="Q90" s="11">
        <v>47</v>
      </c>
      <c r="R90" s="11">
        <v>45</v>
      </c>
    </row>
    <row r="91" spans="1:18" ht="14.25">
      <c r="A91" s="6" t="s">
        <v>143</v>
      </c>
      <c r="B91" s="7" t="s">
        <v>258</v>
      </c>
      <c r="C91" s="11">
        <f t="shared" si="15"/>
        <v>16851.421440000002</v>
      </c>
      <c r="D91" s="11">
        <f t="shared" si="15"/>
        <v>16717.68</v>
      </c>
      <c r="E91" s="11">
        <v>16585</v>
      </c>
      <c r="F91" s="24">
        <v>14663</v>
      </c>
      <c r="G91" s="33">
        <v>812</v>
      </c>
      <c r="H91" s="33">
        <v>796</v>
      </c>
      <c r="I91" s="33">
        <v>789</v>
      </c>
      <c r="J91" s="33">
        <v>738</v>
      </c>
      <c r="K91" s="22">
        <v>89</v>
      </c>
      <c r="L91" s="11">
        <v>88</v>
      </c>
      <c r="M91" s="11">
        <v>87</v>
      </c>
      <c r="N91" s="11">
        <v>71</v>
      </c>
      <c r="O91" s="15">
        <v>27</v>
      </c>
      <c r="P91" s="11">
        <v>27</v>
      </c>
      <c r="Q91" s="11">
        <v>27</v>
      </c>
      <c r="R91" s="11">
        <v>27</v>
      </c>
    </row>
    <row r="92" spans="1:18" ht="14.25">
      <c r="A92" s="6" t="s">
        <v>144</v>
      </c>
      <c r="B92" s="7" t="s">
        <v>258</v>
      </c>
      <c r="C92" s="11">
        <f t="shared" si="15"/>
        <v>318.028032</v>
      </c>
      <c r="D92" s="11">
        <f t="shared" si="15"/>
        <v>315.504</v>
      </c>
      <c r="E92" s="11">
        <v>313</v>
      </c>
      <c r="F92" s="24">
        <v>308</v>
      </c>
      <c r="G92" s="33">
        <v>7</v>
      </c>
      <c r="H92" s="33">
        <v>4</v>
      </c>
      <c r="I92" s="33">
        <v>4</v>
      </c>
      <c r="J92" s="33">
        <v>4</v>
      </c>
      <c r="K92" s="22">
        <v>1</v>
      </c>
      <c r="L92" s="11">
        <v>0</v>
      </c>
      <c r="M92" s="11">
        <v>0</v>
      </c>
      <c r="N92" s="11">
        <v>0</v>
      </c>
      <c r="O92" s="15">
        <v>0</v>
      </c>
      <c r="P92" s="11">
        <v>0</v>
      </c>
      <c r="Q92" s="11">
        <v>0</v>
      </c>
      <c r="R92" s="11">
        <v>0</v>
      </c>
    </row>
    <row r="93" spans="1:18" ht="14.25">
      <c r="A93" s="6" t="s">
        <v>145</v>
      </c>
      <c r="B93" s="7" t="s">
        <v>258</v>
      </c>
      <c r="C93" s="11">
        <f t="shared" si="15"/>
        <v>7989.311232000001</v>
      </c>
      <c r="D93" s="11">
        <f t="shared" si="15"/>
        <v>7925.904</v>
      </c>
      <c r="E93" s="11">
        <v>7863</v>
      </c>
      <c r="F93" s="24">
        <v>7462</v>
      </c>
      <c r="G93" s="33">
        <v>266</v>
      </c>
      <c r="H93" s="33">
        <v>259</v>
      </c>
      <c r="I93" s="33">
        <v>256</v>
      </c>
      <c r="J93" s="33">
        <v>240</v>
      </c>
      <c r="K93" s="22">
        <v>35</v>
      </c>
      <c r="L93" s="11">
        <v>34</v>
      </c>
      <c r="M93" s="11">
        <v>33</v>
      </c>
      <c r="N93" s="11">
        <v>31</v>
      </c>
      <c r="O93" s="15">
        <v>7</v>
      </c>
      <c r="P93" s="11">
        <v>8</v>
      </c>
      <c r="Q93" s="11">
        <v>8</v>
      </c>
      <c r="R93" s="11">
        <v>8</v>
      </c>
    </row>
    <row r="94" spans="1:18" ht="25.5">
      <c r="A94" s="6" t="s">
        <v>146</v>
      </c>
      <c r="B94" s="7" t="s">
        <v>258</v>
      </c>
      <c r="C94" s="11">
        <f t="shared" si="15"/>
        <v>2000.630016</v>
      </c>
      <c r="D94" s="11">
        <f t="shared" si="15"/>
        <v>1984.752</v>
      </c>
      <c r="E94" s="11">
        <v>1969</v>
      </c>
      <c r="F94" s="24">
        <v>2108</v>
      </c>
      <c r="G94" s="33">
        <v>241</v>
      </c>
      <c r="H94" s="33">
        <v>237</v>
      </c>
      <c r="I94" s="33">
        <v>237</v>
      </c>
      <c r="J94" s="33">
        <v>226</v>
      </c>
      <c r="K94" s="22">
        <v>25</v>
      </c>
      <c r="L94" s="11">
        <v>25</v>
      </c>
      <c r="M94" s="11">
        <v>25</v>
      </c>
      <c r="N94" s="11">
        <v>26</v>
      </c>
      <c r="O94" s="15">
        <v>32</v>
      </c>
      <c r="P94" s="11">
        <v>32</v>
      </c>
      <c r="Q94" s="11">
        <v>32</v>
      </c>
      <c r="R94" s="11">
        <v>33</v>
      </c>
    </row>
    <row r="95" spans="1:18" ht="14.25">
      <c r="A95" s="6" t="s">
        <v>147</v>
      </c>
      <c r="B95" s="7" t="s">
        <v>258</v>
      </c>
      <c r="C95" s="11">
        <f t="shared" si="15"/>
        <v>1178.63424</v>
      </c>
      <c r="D95" s="11">
        <f t="shared" si="15"/>
        <v>1169.28</v>
      </c>
      <c r="E95" s="11">
        <v>1160</v>
      </c>
      <c r="F95" s="24">
        <v>1128</v>
      </c>
      <c r="G95" s="33">
        <v>84</v>
      </c>
      <c r="H95" s="33">
        <v>81</v>
      </c>
      <c r="I95" s="33">
        <v>77</v>
      </c>
      <c r="J95" s="33">
        <v>70</v>
      </c>
      <c r="K95" s="22">
        <v>15</v>
      </c>
      <c r="L95" s="11">
        <v>15</v>
      </c>
      <c r="M95" s="11">
        <v>14</v>
      </c>
      <c r="N95" s="11">
        <v>14</v>
      </c>
      <c r="O95" s="15">
        <v>3</v>
      </c>
      <c r="P95" s="11">
        <v>3</v>
      </c>
      <c r="Q95" s="11">
        <v>3</v>
      </c>
      <c r="R95" s="11">
        <v>3</v>
      </c>
    </row>
    <row r="96" spans="1:18" ht="25.5">
      <c r="A96" s="6" t="s">
        <v>148</v>
      </c>
      <c r="B96" s="7" t="s">
        <v>258</v>
      </c>
      <c r="C96" s="11">
        <f t="shared" si="15"/>
        <v>2715.939072</v>
      </c>
      <c r="D96" s="11">
        <f t="shared" si="15"/>
        <v>2694.384</v>
      </c>
      <c r="E96" s="11">
        <v>2673</v>
      </c>
      <c r="F96" s="24">
        <v>2260</v>
      </c>
      <c r="G96" s="33">
        <v>220</v>
      </c>
      <c r="H96" s="33">
        <v>210</v>
      </c>
      <c r="I96" s="33">
        <v>203</v>
      </c>
      <c r="J96" s="33">
        <v>156</v>
      </c>
      <c r="K96" s="22">
        <v>23</v>
      </c>
      <c r="L96" s="11">
        <v>21</v>
      </c>
      <c r="M96" s="11">
        <v>19</v>
      </c>
      <c r="N96" s="11">
        <v>15</v>
      </c>
      <c r="O96" s="15">
        <v>14</v>
      </c>
      <c r="P96" s="11">
        <v>13</v>
      </c>
      <c r="Q96" s="11">
        <v>13</v>
      </c>
      <c r="R96" s="11">
        <v>11</v>
      </c>
    </row>
    <row r="97" spans="1:18" ht="14.25">
      <c r="A97" s="6" t="s">
        <v>149</v>
      </c>
      <c r="B97" s="7" t="s">
        <v>258</v>
      </c>
      <c r="C97" s="11">
        <f t="shared" si="15"/>
        <v>12925.350144</v>
      </c>
      <c r="D97" s="11">
        <f t="shared" si="15"/>
        <v>12822.768</v>
      </c>
      <c r="E97" s="11">
        <v>12721</v>
      </c>
      <c r="F97" s="24">
        <v>11822</v>
      </c>
      <c r="G97" s="33">
        <v>1044</v>
      </c>
      <c r="H97" s="33">
        <v>1020</v>
      </c>
      <c r="I97" s="33">
        <v>990</v>
      </c>
      <c r="J97" s="33">
        <v>888</v>
      </c>
      <c r="K97" s="22">
        <v>145</v>
      </c>
      <c r="L97" s="11">
        <v>145</v>
      </c>
      <c r="M97" s="11">
        <v>141</v>
      </c>
      <c r="N97" s="11">
        <v>134</v>
      </c>
      <c r="O97" s="15">
        <v>105</v>
      </c>
      <c r="P97" s="11">
        <v>105</v>
      </c>
      <c r="Q97" s="11">
        <v>105</v>
      </c>
      <c r="R97" s="11">
        <v>93</v>
      </c>
    </row>
    <row r="98" spans="1:18" ht="25.5">
      <c r="A98" s="35" t="s">
        <v>215</v>
      </c>
      <c r="B98" s="7" t="s">
        <v>258</v>
      </c>
      <c r="C98" s="11">
        <v>38</v>
      </c>
      <c r="D98" s="11">
        <f t="shared" si="15"/>
        <v>38.304</v>
      </c>
      <c r="E98" s="11">
        <v>38</v>
      </c>
      <c r="F98" s="24">
        <v>36</v>
      </c>
      <c r="G98" s="33" t="s">
        <v>25</v>
      </c>
      <c r="H98" s="33" t="s">
        <v>25</v>
      </c>
      <c r="I98" s="33" t="s">
        <v>25</v>
      </c>
      <c r="J98" s="33" t="s">
        <v>25</v>
      </c>
      <c r="K98" s="22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</row>
    <row r="99" spans="1:18" ht="14.25">
      <c r="A99" s="6" t="s">
        <v>150</v>
      </c>
      <c r="B99" s="7" t="s">
        <v>260</v>
      </c>
      <c r="C99" s="11">
        <v>15.72</v>
      </c>
      <c r="D99" s="11">
        <v>15.72</v>
      </c>
      <c r="E99" s="11">
        <v>15.72</v>
      </c>
      <c r="F99" s="24">
        <v>15.72</v>
      </c>
      <c r="G99" s="34">
        <v>0</v>
      </c>
      <c r="H99" s="34" t="s">
        <v>11</v>
      </c>
      <c r="I99" s="34" t="s">
        <v>3</v>
      </c>
      <c r="J99" s="34" t="s">
        <v>7</v>
      </c>
      <c r="K99" s="22" t="s">
        <v>11</v>
      </c>
      <c r="L99" s="11" t="s">
        <v>12</v>
      </c>
      <c r="M99" s="11" t="s">
        <v>11</v>
      </c>
      <c r="N99" s="11" t="s">
        <v>3</v>
      </c>
      <c r="O99" s="11">
        <v>0</v>
      </c>
      <c r="P99" s="11">
        <v>0</v>
      </c>
      <c r="Q99" s="11">
        <v>0</v>
      </c>
      <c r="R99" s="11">
        <v>0</v>
      </c>
    </row>
    <row r="100" spans="1:18" ht="14.25">
      <c r="A100" s="6" t="s">
        <v>151</v>
      </c>
      <c r="B100" s="7" t="s">
        <v>260</v>
      </c>
      <c r="C100" s="11">
        <v>3</v>
      </c>
      <c r="D100" s="11">
        <v>3</v>
      </c>
      <c r="E100" s="11">
        <v>3</v>
      </c>
      <c r="F100" s="24">
        <v>3</v>
      </c>
      <c r="G100" s="33" t="s">
        <v>25</v>
      </c>
      <c r="H100" s="33" t="s">
        <v>25</v>
      </c>
      <c r="I100" s="33" t="s">
        <v>25</v>
      </c>
      <c r="J100" s="33" t="s">
        <v>25</v>
      </c>
      <c r="K100" s="22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</row>
    <row r="101" spans="1:18" ht="14.25">
      <c r="A101" s="6" t="s">
        <v>152</v>
      </c>
      <c r="B101" s="7" t="s">
        <v>260</v>
      </c>
      <c r="C101" s="11">
        <v>3</v>
      </c>
      <c r="D101" s="11">
        <v>3</v>
      </c>
      <c r="E101" s="11">
        <v>3</v>
      </c>
      <c r="F101" s="24">
        <v>3</v>
      </c>
      <c r="G101" s="33" t="s">
        <v>25</v>
      </c>
      <c r="H101" s="33" t="s">
        <v>25</v>
      </c>
      <c r="I101" s="33" t="s">
        <v>25</v>
      </c>
      <c r="J101" s="33" t="s">
        <v>25</v>
      </c>
      <c r="K101" s="22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</row>
    <row r="102" spans="1:18" ht="14.25">
      <c r="A102" s="6" t="s">
        <v>153</v>
      </c>
      <c r="B102" s="7" t="s">
        <v>260</v>
      </c>
      <c r="C102" s="11">
        <v>8.666</v>
      </c>
      <c r="D102" s="11">
        <v>8.666</v>
      </c>
      <c r="E102" s="11">
        <v>8.666</v>
      </c>
      <c r="F102" s="24">
        <v>8.666</v>
      </c>
      <c r="G102" s="33" t="s">
        <v>25</v>
      </c>
      <c r="H102" s="33" t="s">
        <v>25</v>
      </c>
      <c r="I102" s="33" t="s">
        <v>25</v>
      </c>
      <c r="J102" s="33" t="s">
        <v>25</v>
      </c>
      <c r="K102" s="22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</row>
    <row r="103" spans="1:18" ht="14.25">
      <c r="A103" s="6" t="s">
        <v>155</v>
      </c>
      <c r="B103" s="7" t="s">
        <v>258</v>
      </c>
      <c r="C103" s="15">
        <v>22854</v>
      </c>
      <c r="D103" s="11">
        <v>22786</v>
      </c>
      <c r="E103" s="11">
        <v>22697</v>
      </c>
      <c r="F103" s="24">
        <v>23619</v>
      </c>
      <c r="G103" s="33">
        <v>1478</v>
      </c>
      <c r="H103" s="33">
        <v>1448</v>
      </c>
      <c r="I103" s="33">
        <v>1366</v>
      </c>
      <c r="J103" s="33">
        <v>1409</v>
      </c>
      <c r="K103" s="22">
        <f>L103*1.02</f>
        <v>163.2</v>
      </c>
      <c r="L103" s="11">
        <v>160</v>
      </c>
      <c r="M103" s="11">
        <v>167</v>
      </c>
      <c r="N103" s="11">
        <v>147</v>
      </c>
      <c r="O103" s="15">
        <v>78</v>
      </c>
      <c r="P103" s="11">
        <v>76</v>
      </c>
      <c r="Q103" s="11">
        <v>93</v>
      </c>
      <c r="R103" s="11">
        <v>89</v>
      </c>
    </row>
    <row r="104" spans="1:18" ht="14.25">
      <c r="A104" s="35" t="s">
        <v>156</v>
      </c>
      <c r="B104" s="7" t="s">
        <v>258</v>
      </c>
      <c r="C104" s="15">
        <v>22653</v>
      </c>
      <c r="D104" s="11">
        <v>22585</v>
      </c>
      <c r="E104" s="11">
        <v>22482</v>
      </c>
      <c r="F104" s="24">
        <v>23361</v>
      </c>
      <c r="G104" s="33">
        <v>1465</v>
      </c>
      <c r="H104" s="33">
        <v>1436</v>
      </c>
      <c r="I104" s="33">
        <v>1358</v>
      </c>
      <c r="J104" s="33">
        <v>1397</v>
      </c>
      <c r="K104" s="22">
        <f aca="true" t="shared" si="16" ref="K104:K143">L104*1.02</f>
        <v>163.2</v>
      </c>
      <c r="L104" s="11">
        <v>160</v>
      </c>
      <c r="M104" s="11">
        <v>167</v>
      </c>
      <c r="N104" s="11">
        <v>147</v>
      </c>
      <c r="O104" s="15">
        <v>77</v>
      </c>
      <c r="P104" s="11">
        <v>75</v>
      </c>
      <c r="Q104" s="11">
        <v>93</v>
      </c>
      <c r="R104" s="11">
        <v>87</v>
      </c>
    </row>
    <row r="105" spans="1:18" ht="14.25">
      <c r="A105" s="6" t="s">
        <v>157</v>
      </c>
      <c r="B105" s="7" t="s">
        <v>258</v>
      </c>
      <c r="C105" s="15">
        <v>11664</v>
      </c>
      <c r="D105" s="11">
        <v>11629</v>
      </c>
      <c r="E105" s="11">
        <v>11451</v>
      </c>
      <c r="F105" s="24">
        <v>12163</v>
      </c>
      <c r="G105" s="33">
        <v>761</v>
      </c>
      <c r="H105" s="33">
        <v>745</v>
      </c>
      <c r="I105" s="33">
        <v>699</v>
      </c>
      <c r="J105" s="33">
        <v>723</v>
      </c>
      <c r="K105" s="22">
        <f t="shared" si="16"/>
        <v>85.68</v>
      </c>
      <c r="L105" s="11">
        <v>84</v>
      </c>
      <c r="M105" s="11">
        <v>84</v>
      </c>
      <c r="N105" s="11">
        <v>74</v>
      </c>
      <c r="O105" s="15">
        <v>46</v>
      </c>
      <c r="P105" s="11">
        <v>45</v>
      </c>
      <c r="Q105" s="11">
        <v>47</v>
      </c>
      <c r="R105" s="11">
        <v>50</v>
      </c>
    </row>
    <row r="106" spans="1:18" ht="14.25">
      <c r="A106" s="6" t="s">
        <v>158</v>
      </c>
      <c r="B106" s="7" t="s">
        <v>258</v>
      </c>
      <c r="C106" s="15">
        <v>10989</v>
      </c>
      <c r="D106" s="11">
        <v>10956</v>
      </c>
      <c r="E106" s="11">
        <v>11031</v>
      </c>
      <c r="F106" s="24">
        <v>11198</v>
      </c>
      <c r="G106" s="33">
        <v>706</v>
      </c>
      <c r="H106" s="33">
        <v>691</v>
      </c>
      <c r="I106" s="33">
        <v>659</v>
      </c>
      <c r="J106" s="33">
        <v>674</v>
      </c>
      <c r="K106" s="22">
        <f t="shared" si="16"/>
        <v>77.52</v>
      </c>
      <c r="L106" s="11">
        <v>76</v>
      </c>
      <c r="M106" s="11">
        <v>83</v>
      </c>
      <c r="N106" s="11">
        <v>73</v>
      </c>
      <c r="O106" s="15">
        <v>31</v>
      </c>
      <c r="P106" s="11">
        <v>30</v>
      </c>
      <c r="Q106" s="11">
        <v>46</v>
      </c>
      <c r="R106" s="11">
        <v>37</v>
      </c>
    </row>
    <row r="107" spans="1:18" ht="14.25">
      <c r="A107" s="6" t="s">
        <v>159</v>
      </c>
      <c r="B107" s="7" t="s">
        <v>258</v>
      </c>
      <c r="C107" s="15">
        <v>19822</v>
      </c>
      <c r="D107" s="11">
        <v>19763</v>
      </c>
      <c r="E107" s="11">
        <v>19687</v>
      </c>
      <c r="F107" s="24">
        <v>20495</v>
      </c>
      <c r="G107" s="33">
        <v>1328</v>
      </c>
      <c r="H107" s="33">
        <v>1300</v>
      </c>
      <c r="I107" s="33">
        <v>1238</v>
      </c>
      <c r="J107" s="33">
        <v>1292</v>
      </c>
      <c r="K107" s="22">
        <f t="shared" si="16"/>
        <v>149.94</v>
      </c>
      <c r="L107" s="11">
        <v>147</v>
      </c>
      <c r="M107" s="11">
        <v>160</v>
      </c>
      <c r="N107" s="11">
        <v>136</v>
      </c>
      <c r="O107" s="15">
        <v>70</v>
      </c>
      <c r="P107" s="11">
        <v>68</v>
      </c>
      <c r="Q107" s="11">
        <v>86</v>
      </c>
      <c r="R107" s="11">
        <v>81</v>
      </c>
    </row>
    <row r="108" spans="1:18" ht="14.25">
      <c r="A108" s="6" t="s">
        <v>160</v>
      </c>
      <c r="B108" s="7" t="s">
        <v>258</v>
      </c>
      <c r="C108" s="15">
        <v>2830</v>
      </c>
      <c r="D108" s="11">
        <v>2822</v>
      </c>
      <c r="E108" s="11">
        <v>2795</v>
      </c>
      <c r="F108" s="24">
        <v>2866</v>
      </c>
      <c r="G108" s="33">
        <v>140</v>
      </c>
      <c r="H108" s="33">
        <v>136</v>
      </c>
      <c r="I108" s="33">
        <v>120</v>
      </c>
      <c r="J108" s="33">
        <v>105</v>
      </c>
      <c r="K108" s="22">
        <f t="shared" si="16"/>
        <v>13.26</v>
      </c>
      <c r="L108" s="11">
        <v>13</v>
      </c>
      <c r="M108" s="11">
        <v>7</v>
      </c>
      <c r="N108" s="11">
        <v>11</v>
      </c>
      <c r="O108" s="15">
        <v>7</v>
      </c>
      <c r="P108" s="11">
        <v>7</v>
      </c>
      <c r="Q108" s="11">
        <v>7</v>
      </c>
      <c r="R108" s="11">
        <v>6</v>
      </c>
    </row>
    <row r="109" spans="1:18" ht="25.5">
      <c r="A109" s="6" t="s">
        <v>154</v>
      </c>
      <c r="B109" s="7" t="s">
        <v>258</v>
      </c>
      <c r="C109" s="15">
        <v>22441</v>
      </c>
      <c r="D109" s="11">
        <v>22374</v>
      </c>
      <c r="E109" s="11">
        <v>22228</v>
      </c>
      <c r="F109" s="24">
        <v>23061</v>
      </c>
      <c r="G109" s="33">
        <v>1456</v>
      </c>
      <c r="H109" s="33">
        <v>1427</v>
      </c>
      <c r="I109" s="33">
        <v>1347</v>
      </c>
      <c r="J109" s="33">
        <v>1389</v>
      </c>
      <c r="K109" s="22">
        <f t="shared" si="16"/>
        <v>163.2</v>
      </c>
      <c r="L109" s="11">
        <v>160</v>
      </c>
      <c r="M109" s="11">
        <v>165</v>
      </c>
      <c r="N109" s="11">
        <v>146</v>
      </c>
      <c r="O109" s="15">
        <v>76</v>
      </c>
      <c r="P109" s="11">
        <v>74</v>
      </c>
      <c r="Q109" s="11">
        <v>92</v>
      </c>
      <c r="R109" s="11">
        <v>87</v>
      </c>
    </row>
    <row r="110" spans="1:18" ht="25.5">
      <c r="A110" s="6" t="s">
        <v>161</v>
      </c>
      <c r="B110" s="7" t="s">
        <v>258</v>
      </c>
      <c r="C110" s="15">
        <v>40</v>
      </c>
      <c r="D110" s="11">
        <v>40</v>
      </c>
      <c r="E110" s="11">
        <v>48</v>
      </c>
      <c r="F110" s="24">
        <v>66</v>
      </c>
      <c r="G110" s="33">
        <v>5</v>
      </c>
      <c r="H110" s="33">
        <v>5</v>
      </c>
      <c r="I110" s="33">
        <v>7</v>
      </c>
      <c r="J110" s="33">
        <v>4</v>
      </c>
      <c r="K110" s="22">
        <f t="shared" si="16"/>
        <v>0</v>
      </c>
      <c r="L110" s="11">
        <v>0</v>
      </c>
      <c r="M110" s="11">
        <v>0</v>
      </c>
      <c r="N110" s="11">
        <v>0</v>
      </c>
      <c r="O110" s="15">
        <v>1</v>
      </c>
      <c r="P110" s="11">
        <v>1</v>
      </c>
      <c r="Q110" s="11">
        <v>0</v>
      </c>
      <c r="R110" s="11">
        <v>0</v>
      </c>
    </row>
    <row r="111" spans="1:18" ht="25.5">
      <c r="A111" s="6" t="s">
        <v>162</v>
      </c>
      <c r="B111" s="7" t="s">
        <v>258</v>
      </c>
      <c r="C111" s="15">
        <v>172</v>
      </c>
      <c r="D111" s="11">
        <v>171</v>
      </c>
      <c r="E111" s="11">
        <v>206</v>
      </c>
      <c r="F111" s="24">
        <v>234</v>
      </c>
      <c r="G111" s="33">
        <v>4</v>
      </c>
      <c r="H111" s="33">
        <v>4</v>
      </c>
      <c r="I111" s="33">
        <v>4</v>
      </c>
      <c r="J111" s="33">
        <v>4</v>
      </c>
      <c r="K111" s="22">
        <f t="shared" si="16"/>
        <v>0</v>
      </c>
      <c r="L111" s="11">
        <v>0</v>
      </c>
      <c r="M111" s="11">
        <v>2</v>
      </c>
      <c r="N111" s="11">
        <v>1</v>
      </c>
      <c r="O111" s="15">
        <f>P111*1.02</f>
        <v>0</v>
      </c>
      <c r="P111" s="11">
        <v>0</v>
      </c>
      <c r="Q111" s="11">
        <v>1</v>
      </c>
      <c r="R111" s="11">
        <v>0</v>
      </c>
    </row>
    <row r="112" spans="1:18" ht="25.5">
      <c r="A112" s="35" t="s">
        <v>206</v>
      </c>
      <c r="B112" s="7" t="s">
        <v>258</v>
      </c>
      <c r="C112" s="15">
        <v>1761</v>
      </c>
      <c r="D112" s="11">
        <v>1756</v>
      </c>
      <c r="E112" s="11">
        <v>1857</v>
      </c>
      <c r="F112" s="24">
        <v>2114</v>
      </c>
      <c r="G112" s="33">
        <v>106</v>
      </c>
      <c r="H112" s="33">
        <v>104</v>
      </c>
      <c r="I112" s="33">
        <v>90</v>
      </c>
      <c r="J112" s="33">
        <v>113</v>
      </c>
      <c r="K112" s="22">
        <f t="shared" si="16"/>
        <v>5.1</v>
      </c>
      <c r="L112" s="11">
        <v>5</v>
      </c>
      <c r="M112" s="11">
        <v>3</v>
      </c>
      <c r="N112" s="11">
        <v>9</v>
      </c>
      <c r="O112" s="15">
        <v>4</v>
      </c>
      <c r="P112" s="11">
        <v>4</v>
      </c>
      <c r="Q112" s="11">
        <v>9</v>
      </c>
      <c r="R112" s="11">
        <v>3</v>
      </c>
    </row>
    <row r="113" spans="1:18" ht="25.5">
      <c r="A113" s="6" t="s">
        <v>163</v>
      </c>
      <c r="B113" s="7" t="s">
        <v>258</v>
      </c>
      <c r="C113" s="15">
        <v>429</v>
      </c>
      <c r="D113" s="11">
        <v>428</v>
      </c>
      <c r="E113" s="11">
        <v>429</v>
      </c>
      <c r="F113" s="24">
        <v>476</v>
      </c>
      <c r="G113" s="33">
        <v>25</v>
      </c>
      <c r="H113" s="33">
        <v>24</v>
      </c>
      <c r="I113" s="33">
        <v>30</v>
      </c>
      <c r="J113" s="33">
        <v>25</v>
      </c>
      <c r="K113" s="22">
        <f t="shared" si="16"/>
        <v>1.02</v>
      </c>
      <c r="L113" s="11">
        <v>1</v>
      </c>
      <c r="M113" s="11">
        <v>3</v>
      </c>
      <c r="N113" s="11">
        <v>3</v>
      </c>
      <c r="O113" s="15">
        <v>2</v>
      </c>
      <c r="P113" s="11">
        <v>2</v>
      </c>
      <c r="Q113" s="11">
        <v>0</v>
      </c>
      <c r="R113" s="11">
        <v>5</v>
      </c>
    </row>
    <row r="114" spans="1:18" ht="38.25">
      <c r="A114" s="6" t="s">
        <v>164</v>
      </c>
      <c r="B114" s="7" t="s">
        <v>258</v>
      </c>
      <c r="C114" s="15">
        <v>8285</v>
      </c>
      <c r="D114" s="11">
        <v>8260</v>
      </c>
      <c r="E114" s="11">
        <v>8500</v>
      </c>
      <c r="F114" s="24">
        <v>8861</v>
      </c>
      <c r="G114" s="33">
        <v>264</v>
      </c>
      <c r="H114" s="33">
        <v>259</v>
      </c>
      <c r="I114" s="33">
        <v>259</v>
      </c>
      <c r="J114" s="33">
        <v>273</v>
      </c>
      <c r="K114" s="22">
        <f t="shared" si="16"/>
        <v>37.74</v>
      </c>
      <c r="L114" s="11">
        <v>37</v>
      </c>
      <c r="M114" s="11">
        <v>38</v>
      </c>
      <c r="N114" s="11">
        <v>33</v>
      </c>
      <c r="O114" s="15">
        <v>18</v>
      </c>
      <c r="P114" s="11">
        <v>17</v>
      </c>
      <c r="Q114" s="11">
        <v>15</v>
      </c>
      <c r="R114" s="11">
        <v>12</v>
      </c>
    </row>
    <row r="115" spans="1:18" ht="38.25">
      <c r="A115" s="6" t="s">
        <v>165</v>
      </c>
      <c r="B115" s="7" t="s">
        <v>258</v>
      </c>
      <c r="C115" s="15">
        <v>8641</v>
      </c>
      <c r="D115" s="11">
        <v>8615</v>
      </c>
      <c r="E115" s="11">
        <v>8751</v>
      </c>
      <c r="F115" s="24">
        <v>9140</v>
      </c>
      <c r="G115" s="33">
        <v>843</v>
      </c>
      <c r="H115" s="33">
        <v>826</v>
      </c>
      <c r="I115" s="33">
        <v>801</v>
      </c>
      <c r="J115" s="33">
        <v>822</v>
      </c>
      <c r="K115" s="22">
        <f t="shared" si="16"/>
        <v>91.8</v>
      </c>
      <c r="L115" s="11">
        <v>90</v>
      </c>
      <c r="M115" s="11">
        <v>90</v>
      </c>
      <c r="N115" s="11">
        <v>81</v>
      </c>
      <c r="O115" s="15">
        <v>42</v>
      </c>
      <c r="P115" s="11">
        <v>41</v>
      </c>
      <c r="Q115" s="11">
        <v>60</v>
      </c>
      <c r="R115" s="11">
        <v>56</v>
      </c>
    </row>
    <row r="116" spans="1:18" ht="38.25">
      <c r="A116" s="35" t="s">
        <v>279</v>
      </c>
      <c r="B116" s="7" t="s">
        <v>258</v>
      </c>
      <c r="C116" s="15">
        <v>322</v>
      </c>
      <c r="D116" s="11">
        <v>324</v>
      </c>
      <c r="E116" s="11">
        <v>366</v>
      </c>
      <c r="F116" s="24">
        <v>376</v>
      </c>
      <c r="G116" s="33">
        <v>10</v>
      </c>
      <c r="H116" s="33">
        <v>10</v>
      </c>
      <c r="I116" s="33">
        <v>16</v>
      </c>
      <c r="J116" s="33">
        <v>22</v>
      </c>
      <c r="K116" s="22">
        <f t="shared" si="16"/>
        <v>2.04</v>
      </c>
      <c r="L116" s="11">
        <v>2</v>
      </c>
      <c r="M116" s="11">
        <v>6</v>
      </c>
      <c r="N116" s="11">
        <v>2</v>
      </c>
      <c r="O116" s="15">
        <f>P116*1.02</f>
        <v>0</v>
      </c>
      <c r="P116" s="11">
        <v>0</v>
      </c>
      <c r="Q116" s="11">
        <v>0</v>
      </c>
      <c r="R116" s="11">
        <v>1</v>
      </c>
    </row>
    <row r="117" spans="1:18" ht="25.5">
      <c r="A117" s="35" t="s">
        <v>166</v>
      </c>
      <c r="B117" s="7" t="s">
        <v>258</v>
      </c>
      <c r="C117" s="15">
        <v>2942</v>
      </c>
      <c r="D117" s="11">
        <v>2933</v>
      </c>
      <c r="E117" s="11">
        <v>2419</v>
      </c>
      <c r="F117" s="24">
        <v>2248</v>
      </c>
      <c r="G117" s="33">
        <v>192</v>
      </c>
      <c r="H117" s="33">
        <v>187</v>
      </c>
      <c r="I117" s="33">
        <v>155</v>
      </c>
      <c r="J117" s="33">
        <v>137</v>
      </c>
      <c r="K117" s="22">
        <f t="shared" si="16"/>
        <v>21.42</v>
      </c>
      <c r="L117" s="11">
        <v>21</v>
      </c>
      <c r="M117" s="11">
        <v>25</v>
      </c>
      <c r="N117" s="11">
        <v>19</v>
      </c>
      <c r="O117" s="15">
        <v>6</v>
      </c>
      <c r="P117" s="11">
        <v>6</v>
      </c>
      <c r="Q117" s="11">
        <v>8</v>
      </c>
      <c r="R117" s="11">
        <v>9</v>
      </c>
    </row>
    <row r="118" spans="1:18" ht="38.25">
      <c r="A118" s="35" t="s">
        <v>167</v>
      </c>
      <c r="B118" s="7" t="s">
        <v>258</v>
      </c>
      <c r="C118" s="15">
        <v>29</v>
      </c>
      <c r="D118" s="11">
        <v>29</v>
      </c>
      <c r="E118" s="11">
        <v>31</v>
      </c>
      <c r="F118" s="24">
        <v>20</v>
      </c>
      <c r="G118" s="33">
        <v>0</v>
      </c>
      <c r="H118" s="33">
        <v>0</v>
      </c>
      <c r="I118" s="33">
        <v>0</v>
      </c>
      <c r="J118" s="33">
        <v>1</v>
      </c>
      <c r="K118" s="22">
        <f t="shared" si="16"/>
        <v>0</v>
      </c>
      <c r="L118" s="11">
        <v>0</v>
      </c>
      <c r="M118" s="11">
        <v>0</v>
      </c>
      <c r="N118" s="11">
        <v>1</v>
      </c>
      <c r="O118" s="15">
        <f>P118*1.02</f>
        <v>0</v>
      </c>
      <c r="P118" s="11">
        <v>0</v>
      </c>
      <c r="Q118" s="11">
        <v>0</v>
      </c>
      <c r="R118" s="11">
        <v>0</v>
      </c>
    </row>
    <row r="119" spans="1:18" ht="25.5">
      <c r="A119" s="35" t="s">
        <v>280</v>
      </c>
      <c r="B119" s="7" t="s">
        <v>258</v>
      </c>
      <c r="C119" s="15">
        <v>7</v>
      </c>
      <c r="D119" s="11">
        <v>7</v>
      </c>
      <c r="E119" s="11">
        <v>4</v>
      </c>
      <c r="F119" s="24">
        <v>5</v>
      </c>
      <c r="G119" s="33">
        <v>0</v>
      </c>
      <c r="H119" s="33">
        <v>0</v>
      </c>
      <c r="I119" s="33">
        <v>0</v>
      </c>
      <c r="J119" s="33">
        <v>1</v>
      </c>
      <c r="K119" s="22">
        <f t="shared" si="16"/>
        <v>0</v>
      </c>
      <c r="L119" s="11">
        <v>0</v>
      </c>
      <c r="M119" s="11">
        <v>0</v>
      </c>
      <c r="N119" s="11">
        <v>0</v>
      </c>
      <c r="O119" s="15">
        <f>P119*1.02</f>
        <v>0</v>
      </c>
      <c r="P119" s="11">
        <v>0</v>
      </c>
      <c r="Q119" s="11">
        <v>0</v>
      </c>
      <c r="R119" s="11">
        <v>1</v>
      </c>
    </row>
    <row r="120" spans="1:18" ht="38.25">
      <c r="A120" s="6" t="s">
        <v>168</v>
      </c>
      <c r="B120" s="7" t="s">
        <v>258</v>
      </c>
      <c r="C120" s="15">
        <v>260</v>
      </c>
      <c r="D120" s="11">
        <v>259</v>
      </c>
      <c r="E120" s="11">
        <v>160</v>
      </c>
      <c r="F120" s="24">
        <v>146</v>
      </c>
      <c r="G120" s="33">
        <v>26</v>
      </c>
      <c r="H120" s="33">
        <v>26</v>
      </c>
      <c r="I120" s="33">
        <v>7</v>
      </c>
      <c r="J120" s="33">
        <v>4</v>
      </c>
      <c r="K120" s="22">
        <f t="shared" si="16"/>
        <v>4.08</v>
      </c>
      <c r="L120" s="11">
        <v>4</v>
      </c>
      <c r="M120" s="11">
        <v>2</v>
      </c>
      <c r="N120" s="11">
        <v>0</v>
      </c>
      <c r="O120" s="15">
        <v>5</v>
      </c>
      <c r="P120" s="11">
        <v>5</v>
      </c>
      <c r="Q120" s="11">
        <v>1</v>
      </c>
      <c r="R120" s="11">
        <v>1</v>
      </c>
    </row>
    <row r="121" spans="1:18" ht="14.25">
      <c r="A121" s="6" t="s">
        <v>169</v>
      </c>
      <c r="B121" s="7" t="s">
        <v>258</v>
      </c>
      <c r="C121" s="15">
        <v>18686</v>
      </c>
      <c r="D121" s="11">
        <v>18630</v>
      </c>
      <c r="E121" s="11">
        <v>18406</v>
      </c>
      <c r="F121" s="24">
        <v>17944</v>
      </c>
      <c r="G121" s="33">
        <v>1692</v>
      </c>
      <c r="H121" s="33">
        <v>1658</v>
      </c>
      <c r="I121" s="33">
        <v>1600</v>
      </c>
      <c r="J121" s="33">
        <v>1387</v>
      </c>
      <c r="K121" s="22">
        <f t="shared" si="16"/>
        <v>223.38</v>
      </c>
      <c r="L121" s="11">
        <v>219</v>
      </c>
      <c r="M121" s="11">
        <v>168</v>
      </c>
      <c r="N121" s="11">
        <v>197</v>
      </c>
      <c r="O121" s="15">
        <v>126</v>
      </c>
      <c r="P121" s="11">
        <v>123</v>
      </c>
      <c r="Q121" s="11">
        <v>115</v>
      </c>
      <c r="R121" s="11">
        <v>110</v>
      </c>
    </row>
    <row r="122" spans="1:18" ht="14.25">
      <c r="A122" s="6" t="s">
        <v>170</v>
      </c>
      <c r="B122" s="7" t="s">
        <v>258</v>
      </c>
      <c r="C122" s="15">
        <f>D122*1.003</f>
        <v>10029.999999999998</v>
      </c>
      <c r="D122" s="12">
        <v>10000</v>
      </c>
      <c r="E122" s="12">
        <v>9815</v>
      </c>
      <c r="F122" s="30">
        <v>9650</v>
      </c>
      <c r="G122" s="33">
        <v>922</v>
      </c>
      <c r="H122" s="33">
        <v>902</v>
      </c>
      <c r="I122" s="33">
        <v>899</v>
      </c>
      <c r="J122" s="33">
        <v>729</v>
      </c>
      <c r="K122" s="22">
        <f t="shared" si="16"/>
        <v>137.7</v>
      </c>
      <c r="L122" s="12">
        <v>135</v>
      </c>
      <c r="M122" s="12">
        <v>84</v>
      </c>
      <c r="N122" s="12">
        <v>101</v>
      </c>
      <c r="O122" s="15">
        <v>66</v>
      </c>
      <c r="P122" s="12">
        <v>65</v>
      </c>
      <c r="Q122" s="12">
        <v>63</v>
      </c>
      <c r="R122" s="12">
        <v>53</v>
      </c>
    </row>
    <row r="123" spans="1:18" ht="14.25">
      <c r="A123" s="6" t="s">
        <v>171</v>
      </c>
      <c r="B123" s="7" t="s">
        <v>258</v>
      </c>
      <c r="C123" s="15">
        <v>261</v>
      </c>
      <c r="D123" s="12">
        <v>260</v>
      </c>
      <c r="E123" s="12">
        <v>287</v>
      </c>
      <c r="F123" s="30">
        <v>308</v>
      </c>
      <c r="G123" s="33">
        <v>14</v>
      </c>
      <c r="H123" s="33">
        <v>14</v>
      </c>
      <c r="I123" s="33">
        <v>15</v>
      </c>
      <c r="J123" s="33">
        <v>17</v>
      </c>
      <c r="K123" s="22">
        <f t="shared" si="16"/>
        <v>1.02</v>
      </c>
      <c r="L123" s="12">
        <v>1</v>
      </c>
      <c r="M123" s="12">
        <v>3</v>
      </c>
      <c r="N123" s="12">
        <v>2</v>
      </c>
      <c r="O123" s="15">
        <v>1</v>
      </c>
      <c r="P123" s="12">
        <v>1</v>
      </c>
      <c r="Q123" s="12">
        <v>0</v>
      </c>
      <c r="R123" s="12">
        <v>0</v>
      </c>
    </row>
    <row r="124" spans="1:18" ht="14.25">
      <c r="A124" s="6" t="s">
        <v>172</v>
      </c>
      <c r="B124" s="7" t="s">
        <v>258</v>
      </c>
      <c r="C124" s="15">
        <v>150</v>
      </c>
      <c r="D124" s="11">
        <v>149</v>
      </c>
      <c r="E124" s="11">
        <v>156</v>
      </c>
      <c r="F124" s="24">
        <v>169</v>
      </c>
      <c r="G124" s="33">
        <v>7</v>
      </c>
      <c r="H124" s="33">
        <v>7</v>
      </c>
      <c r="I124" s="33">
        <v>11</v>
      </c>
      <c r="J124" s="33">
        <v>9</v>
      </c>
      <c r="K124" s="22">
        <f t="shared" si="16"/>
        <v>1.02</v>
      </c>
      <c r="L124" s="11">
        <v>1</v>
      </c>
      <c r="M124" s="11">
        <v>2</v>
      </c>
      <c r="N124" s="11">
        <v>2</v>
      </c>
      <c r="O124" s="15">
        <v>1</v>
      </c>
      <c r="P124" s="11">
        <v>1</v>
      </c>
      <c r="Q124" s="11">
        <v>0</v>
      </c>
      <c r="R124" s="11">
        <v>0</v>
      </c>
    </row>
    <row r="125" spans="1:18" ht="25.5">
      <c r="A125" s="6" t="s">
        <v>173</v>
      </c>
      <c r="B125" s="7" t="s">
        <v>258</v>
      </c>
      <c r="C125" s="15">
        <v>247</v>
      </c>
      <c r="D125" s="11">
        <v>17178</v>
      </c>
      <c r="E125" s="11">
        <v>16884</v>
      </c>
      <c r="F125" s="24">
        <v>16384</v>
      </c>
      <c r="G125" s="33">
        <v>1520</v>
      </c>
      <c r="H125" s="33">
        <v>1489</v>
      </c>
      <c r="I125" s="33">
        <v>1442</v>
      </c>
      <c r="J125" s="33">
        <v>1241</v>
      </c>
      <c r="K125" s="22">
        <f t="shared" si="16"/>
        <v>198.9</v>
      </c>
      <c r="L125" s="11">
        <v>195</v>
      </c>
      <c r="M125" s="11">
        <v>156</v>
      </c>
      <c r="N125" s="11">
        <v>182</v>
      </c>
      <c r="O125" s="15">
        <v>113</v>
      </c>
      <c r="P125" s="11">
        <v>111</v>
      </c>
      <c r="Q125" s="11">
        <v>110</v>
      </c>
      <c r="R125" s="11">
        <v>97</v>
      </c>
    </row>
    <row r="126" spans="1:18" ht="25.5">
      <c r="A126" s="6" t="s">
        <v>174</v>
      </c>
      <c r="B126" s="7" t="s">
        <v>258</v>
      </c>
      <c r="C126" s="15">
        <v>247</v>
      </c>
      <c r="D126" s="11">
        <v>246</v>
      </c>
      <c r="E126" s="11">
        <v>259</v>
      </c>
      <c r="F126" s="24">
        <v>290</v>
      </c>
      <c r="G126" s="33">
        <v>13</v>
      </c>
      <c r="H126" s="33">
        <v>13</v>
      </c>
      <c r="I126" s="33">
        <v>13</v>
      </c>
      <c r="J126" s="33">
        <v>17</v>
      </c>
      <c r="K126" s="22">
        <f t="shared" si="16"/>
        <v>1.02</v>
      </c>
      <c r="L126" s="11">
        <v>1</v>
      </c>
      <c r="M126" s="11">
        <v>2</v>
      </c>
      <c r="N126" s="11">
        <v>2</v>
      </c>
      <c r="O126" s="15">
        <v>1</v>
      </c>
      <c r="P126" s="11">
        <v>1</v>
      </c>
      <c r="Q126" s="11">
        <v>0</v>
      </c>
      <c r="R126" s="11">
        <v>0</v>
      </c>
    </row>
    <row r="127" spans="1:18" ht="25.5">
      <c r="A127" s="6" t="s">
        <v>175</v>
      </c>
      <c r="B127" s="7" t="s">
        <v>258</v>
      </c>
      <c r="C127" s="15">
        <v>5113</v>
      </c>
      <c r="D127" s="11">
        <v>5098</v>
      </c>
      <c r="E127" s="11">
        <v>5157</v>
      </c>
      <c r="F127" s="24">
        <v>5056</v>
      </c>
      <c r="G127" s="33">
        <v>386</v>
      </c>
      <c r="H127" s="33">
        <v>377</v>
      </c>
      <c r="I127" s="33">
        <v>376</v>
      </c>
      <c r="J127" s="33">
        <v>326</v>
      </c>
      <c r="K127" s="22">
        <f t="shared" si="16"/>
        <v>42.84</v>
      </c>
      <c r="L127" s="11">
        <v>42</v>
      </c>
      <c r="M127" s="11">
        <v>30</v>
      </c>
      <c r="N127" s="11">
        <v>40</v>
      </c>
      <c r="O127" s="15">
        <v>22</v>
      </c>
      <c r="P127" s="11">
        <v>21</v>
      </c>
      <c r="Q127" s="11">
        <v>27</v>
      </c>
      <c r="R127" s="11">
        <v>31</v>
      </c>
    </row>
    <row r="128" spans="1:18" ht="25.5">
      <c r="A128" s="6" t="s">
        <v>176</v>
      </c>
      <c r="B128" s="7" t="s">
        <v>258</v>
      </c>
      <c r="C128" s="15">
        <f>D128*1.003</f>
        <v>1.4041999999999997</v>
      </c>
      <c r="D128" s="12">
        <v>1.4</v>
      </c>
      <c r="E128" s="12">
        <v>1.6</v>
      </c>
      <c r="F128" s="30">
        <v>1.7</v>
      </c>
      <c r="G128" s="33">
        <v>7</v>
      </c>
      <c r="H128" s="33">
        <v>7</v>
      </c>
      <c r="I128" s="33">
        <v>9</v>
      </c>
      <c r="J128" s="33">
        <v>10</v>
      </c>
      <c r="K128" s="22">
        <f t="shared" si="16"/>
        <v>0.51</v>
      </c>
      <c r="L128" s="12">
        <v>0.5</v>
      </c>
      <c r="M128" s="12">
        <v>1.8</v>
      </c>
      <c r="N128" s="12">
        <v>1</v>
      </c>
      <c r="O128" s="15">
        <f>P128*1.02</f>
        <v>0.8160000000000001</v>
      </c>
      <c r="P128" s="12">
        <v>0.8</v>
      </c>
      <c r="Q128" s="12">
        <v>0</v>
      </c>
      <c r="R128" s="12">
        <v>0</v>
      </c>
    </row>
    <row r="129" spans="1:18" ht="38.25">
      <c r="A129" s="6" t="s">
        <v>177</v>
      </c>
      <c r="B129" s="7" t="s">
        <v>258</v>
      </c>
      <c r="C129" s="15">
        <f>D129*1.003</f>
        <v>92.47659999999999</v>
      </c>
      <c r="D129" s="12">
        <v>92.2</v>
      </c>
      <c r="E129" s="12">
        <v>91.7</v>
      </c>
      <c r="F129" s="30">
        <v>91.3</v>
      </c>
      <c r="G129" s="33">
        <v>823</v>
      </c>
      <c r="H129" s="33">
        <v>807</v>
      </c>
      <c r="I129" s="33">
        <v>810</v>
      </c>
      <c r="J129" s="33">
        <v>798</v>
      </c>
      <c r="K129" s="22">
        <f t="shared" si="16"/>
        <v>90.78</v>
      </c>
      <c r="L129" s="12">
        <v>89</v>
      </c>
      <c r="M129" s="12">
        <v>92.9</v>
      </c>
      <c r="N129" s="12">
        <v>92.4</v>
      </c>
      <c r="O129" s="15">
        <f>P129*1.02</f>
        <v>92.004</v>
      </c>
      <c r="P129" s="12">
        <v>90.2</v>
      </c>
      <c r="Q129" s="12">
        <v>95.7</v>
      </c>
      <c r="R129" s="12">
        <v>88.2</v>
      </c>
    </row>
    <row r="130" spans="1:18" ht="38.25">
      <c r="A130" s="6" t="s">
        <v>178</v>
      </c>
      <c r="B130" s="7" t="s">
        <v>258</v>
      </c>
      <c r="C130" s="15">
        <f>D130*1.003</f>
        <v>94.88379999999998</v>
      </c>
      <c r="D130" s="12">
        <v>94.6</v>
      </c>
      <c r="E130" s="12">
        <v>90.2</v>
      </c>
      <c r="F130" s="30">
        <v>94.2</v>
      </c>
      <c r="G130" s="33">
        <v>663</v>
      </c>
      <c r="H130" s="33">
        <v>650</v>
      </c>
      <c r="I130" s="33">
        <v>467</v>
      </c>
      <c r="J130" s="33">
        <v>700</v>
      </c>
      <c r="K130" s="22">
        <f t="shared" si="16"/>
        <v>102</v>
      </c>
      <c r="L130" s="12">
        <v>100</v>
      </c>
      <c r="M130" s="12">
        <v>66.7</v>
      </c>
      <c r="N130" s="12">
        <v>100</v>
      </c>
      <c r="O130" s="15">
        <f>P130*1.02</f>
        <v>102</v>
      </c>
      <c r="P130" s="12">
        <v>100</v>
      </c>
      <c r="Q130" s="12">
        <v>0</v>
      </c>
      <c r="R130" s="12">
        <v>0</v>
      </c>
    </row>
    <row r="131" spans="1:18" ht="38.25">
      <c r="A131" s="6" t="s">
        <v>179</v>
      </c>
      <c r="B131" s="7" t="s">
        <v>258</v>
      </c>
      <c r="C131" s="15">
        <f>D131*1.003</f>
        <v>27.482199999999995</v>
      </c>
      <c r="D131" s="12">
        <v>27.4</v>
      </c>
      <c r="E131" s="12">
        <v>28</v>
      </c>
      <c r="F131" s="30">
        <v>28.2</v>
      </c>
      <c r="G131" s="33">
        <v>196</v>
      </c>
      <c r="H131" s="33">
        <v>193</v>
      </c>
      <c r="I131" s="33">
        <v>196</v>
      </c>
      <c r="J131" s="33">
        <v>200</v>
      </c>
      <c r="K131" s="22">
        <f t="shared" si="16"/>
        <v>19.584</v>
      </c>
      <c r="L131" s="12">
        <v>19.2</v>
      </c>
      <c r="M131" s="12">
        <v>17.9</v>
      </c>
      <c r="N131" s="12">
        <v>20.3</v>
      </c>
      <c r="O131" s="15">
        <v>17</v>
      </c>
      <c r="P131" s="12">
        <v>17.1</v>
      </c>
      <c r="Q131" s="12">
        <v>23.5</v>
      </c>
      <c r="R131" s="12">
        <v>28.2</v>
      </c>
    </row>
    <row r="132" spans="1:18" ht="14.25">
      <c r="A132" s="6" t="s">
        <v>180</v>
      </c>
      <c r="B132" s="7" t="s">
        <v>258</v>
      </c>
      <c r="C132" s="15">
        <v>215</v>
      </c>
      <c r="D132" s="11">
        <v>214</v>
      </c>
      <c r="E132" s="11">
        <v>242</v>
      </c>
      <c r="F132" s="24">
        <v>244</v>
      </c>
      <c r="G132" s="33">
        <v>12</v>
      </c>
      <c r="H132" s="33">
        <v>12</v>
      </c>
      <c r="I132" s="33">
        <v>14</v>
      </c>
      <c r="J132" s="33">
        <v>12</v>
      </c>
      <c r="K132" s="22">
        <f t="shared" si="16"/>
        <v>1.02</v>
      </c>
      <c r="L132" s="11">
        <v>1</v>
      </c>
      <c r="M132" s="11">
        <v>3</v>
      </c>
      <c r="N132" s="11">
        <v>2</v>
      </c>
      <c r="O132" s="15">
        <v>1</v>
      </c>
      <c r="P132" s="11">
        <v>1</v>
      </c>
      <c r="Q132" s="11">
        <v>0</v>
      </c>
      <c r="R132" s="11">
        <v>0</v>
      </c>
    </row>
    <row r="133" spans="1:18" ht="25.5">
      <c r="A133" s="6" t="s">
        <v>181</v>
      </c>
      <c r="B133" s="7" t="s">
        <v>258</v>
      </c>
      <c r="C133" s="15">
        <v>46</v>
      </c>
      <c r="D133" s="11">
        <v>46</v>
      </c>
      <c r="E133" s="11">
        <v>45</v>
      </c>
      <c r="F133" s="24">
        <v>64</v>
      </c>
      <c r="G133" s="33">
        <v>2</v>
      </c>
      <c r="H133" s="33">
        <v>2</v>
      </c>
      <c r="I133" s="33">
        <v>1</v>
      </c>
      <c r="J133" s="33">
        <v>5</v>
      </c>
      <c r="K133" s="22">
        <f t="shared" si="16"/>
        <v>0</v>
      </c>
      <c r="L133" s="11">
        <v>0</v>
      </c>
      <c r="M133" s="11">
        <v>0</v>
      </c>
      <c r="N133" s="11">
        <v>0</v>
      </c>
      <c r="O133" s="15">
        <f>P133*1.02</f>
        <v>0</v>
      </c>
      <c r="P133" s="11">
        <v>0</v>
      </c>
      <c r="Q133" s="11">
        <v>0</v>
      </c>
      <c r="R133" s="11">
        <v>0</v>
      </c>
    </row>
    <row r="134" spans="1:18" ht="14.25">
      <c r="A134" s="6" t="s">
        <v>182</v>
      </c>
      <c r="B134" s="7" t="s">
        <v>258</v>
      </c>
      <c r="C134" s="15">
        <v>31</v>
      </c>
      <c r="D134" s="11">
        <v>31</v>
      </c>
      <c r="E134" s="11">
        <v>36</v>
      </c>
      <c r="F134" s="24">
        <v>38</v>
      </c>
      <c r="G134" s="33">
        <v>0</v>
      </c>
      <c r="H134" s="33">
        <v>0</v>
      </c>
      <c r="I134" s="33">
        <v>1</v>
      </c>
      <c r="J134" s="33">
        <v>3</v>
      </c>
      <c r="K134" s="22">
        <f t="shared" si="16"/>
        <v>0</v>
      </c>
      <c r="L134" s="11">
        <v>0</v>
      </c>
      <c r="M134" s="11">
        <v>0</v>
      </c>
      <c r="N134" s="11">
        <v>0</v>
      </c>
      <c r="O134" s="15">
        <f>P134*1.02</f>
        <v>0</v>
      </c>
      <c r="P134" s="11">
        <v>0</v>
      </c>
      <c r="Q134" s="11">
        <v>0</v>
      </c>
      <c r="R134" s="11">
        <v>0</v>
      </c>
    </row>
    <row r="135" spans="1:18" ht="14.25">
      <c r="A135" s="6" t="s">
        <v>183</v>
      </c>
      <c r="B135" s="7" t="s">
        <v>258</v>
      </c>
      <c r="C135" s="15">
        <v>41</v>
      </c>
      <c r="D135" s="11">
        <v>41</v>
      </c>
      <c r="E135" s="11">
        <v>46</v>
      </c>
      <c r="F135" s="24">
        <v>62</v>
      </c>
      <c r="G135" s="33">
        <v>4</v>
      </c>
      <c r="H135" s="33">
        <v>4</v>
      </c>
      <c r="I135" s="33">
        <v>2</v>
      </c>
      <c r="J135" s="33">
        <v>8</v>
      </c>
      <c r="K135" s="22">
        <f t="shared" si="16"/>
        <v>1.02</v>
      </c>
      <c r="L135" s="11">
        <v>1</v>
      </c>
      <c r="M135" s="11">
        <v>0</v>
      </c>
      <c r="N135" s="11">
        <v>1</v>
      </c>
      <c r="O135" s="15">
        <f>P135*1.02</f>
        <v>0</v>
      </c>
      <c r="P135" s="11">
        <v>0</v>
      </c>
      <c r="Q135" s="11">
        <v>0</v>
      </c>
      <c r="R135" s="11">
        <v>1</v>
      </c>
    </row>
    <row r="136" spans="1:18" ht="14.25">
      <c r="A136" s="6" t="s">
        <v>184</v>
      </c>
      <c r="B136" s="7" t="s">
        <v>258</v>
      </c>
      <c r="C136" s="15">
        <v>137</v>
      </c>
      <c r="D136" s="11">
        <v>136</v>
      </c>
      <c r="E136" s="11">
        <v>135</v>
      </c>
      <c r="F136" s="24">
        <v>126</v>
      </c>
      <c r="G136" s="33">
        <v>8</v>
      </c>
      <c r="H136" s="33">
        <v>8</v>
      </c>
      <c r="I136" s="33">
        <v>4</v>
      </c>
      <c r="J136" s="33">
        <v>6</v>
      </c>
      <c r="K136" s="22">
        <f t="shared" si="16"/>
        <v>0</v>
      </c>
      <c r="L136" s="11">
        <v>0</v>
      </c>
      <c r="M136" s="11">
        <v>0</v>
      </c>
      <c r="N136" s="11">
        <v>0</v>
      </c>
      <c r="O136" s="15">
        <f>P136*1.02</f>
        <v>0</v>
      </c>
      <c r="P136" s="11">
        <v>0</v>
      </c>
      <c r="Q136" s="11">
        <v>1</v>
      </c>
      <c r="R136" s="11">
        <v>1</v>
      </c>
    </row>
    <row r="137" spans="1:18" ht="14.25">
      <c r="A137" s="6" t="s">
        <v>185</v>
      </c>
      <c r="B137" s="7" t="s">
        <v>258</v>
      </c>
      <c r="C137" s="15">
        <v>183</v>
      </c>
      <c r="D137" s="11">
        <v>182</v>
      </c>
      <c r="E137" s="11">
        <v>199</v>
      </c>
      <c r="F137" s="24">
        <v>218</v>
      </c>
      <c r="G137" s="33">
        <v>15</v>
      </c>
      <c r="H137" s="33">
        <v>16</v>
      </c>
      <c r="I137" s="33">
        <v>14</v>
      </c>
      <c r="J137" s="33">
        <v>18</v>
      </c>
      <c r="K137" s="22">
        <f t="shared" si="16"/>
        <v>2.04</v>
      </c>
      <c r="L137" s="11">
        <v>2</v>
      </c>
      <c r="M137" s="11">
        <v>2</v>
      </c>
      <c r="N137" s="11">
        <v>1</v>
      </c>
      <c r="O137" s="15">
        <v>2</v>
      </c>
      <c r="P137" s="11">
        <v>2</v>
      </c>
      <c r="Q137" s="11">
        <v>2</v>
      </c>
      <c r="R137" s="11">
        <v>1</v>
      </c>
    </row>
    <row r="138" spans="1:18" ht="14.25">
      <c r="A138" s="6" t="s">
        <v>186</v>
      </c>
      <c r="B138" s="7" t="s">
        <v>258</v>
      </c>
      <c r="C138" s="15">
        <v>441</v>
      </c>
      <c r="D138" s="11">
        <v>440</v>
      </c>
      <c r="E138" s="11">
        <v>407</v>
      </c>
      <c r="F138" s="24">
        <v>477</v>
      </c>
      <c r="G138" s="33">
        <v>41</v>
      </c>
      <c r="H138" s="33">
        <v>40</v>
      </c>
      <c r="I138" s="33">
        <v>47</v>
      </c>
      <c r="J138" s="33">
        <v>32</v>
      </c>
      <c r="K138" s="22">
        <f t="shared" si="16"/>
        <v>6.12</v>
      </c>
      <c r="L138" s="11">
        <v>6</v>
      </c>
      <c r="M138" s="11">
        <v>2</v>
      </c>
      <c r="N138" s="11">
        <v>6</v>
      </c>
      <c r="O138" s="15">
        <v>3</v>
      </c>
      <c r="P138" s="11">
        <v>3</v>
      </c>
      <c r="Q138" s="11">
        <v>5</v>
      </c>
      <c r="R138" s="11">
        <v>2</v>
      </c>
    </row>
    <row r="139" spans="1:18" ht="14.25">
      <c r="A139" s="6" t="s">
        <v>187</v>
      </c>
      <c r="B139" s="7" t="s">
        <v>258</v>
      </c>
      <c r="C139" s="15">
        <v>1456</v>
      </c>
      <c r="D139" s="13">
        <v>1452</v>
      </c>
      <c r="E139" s="13">
        <v>1435</v>
      </c>
      <c r="F139" s="31">
        <v>1325</v>
      </c>
      <c r="G139" s="33">
        <v>147</v>
      </c>
      <c r="H139" s="33">
        <v>142</v>
      </c>
      <c r="I139" s="33">
        <v>144</v>
      </c>
      <c r="J139" s="33">
        <v>115</v>
      </c>
      <c r="K139" s="22">
        <f t="shared" si="16"/>
        <v>15.3</v>
      </c>
      <c r="L139" s="13">
        <v>15</v>
      </c>
      <c r="M139" s="13">
        <v>11</v>
      </c>
      <c r="N139" s="13">
        <v>16</v>
      </c>
      <c r="O139" s="15">
        <v>14</v>
      </c>
      <c r="P139" s="13">
        <v>13</v>
      </c>
      <c r="Q139" s="13">
        <v>4</v>
      </c>
      <c r="R139" s="13">
        <v>2</v>
      </c>
    </row>
    <row r="140" spans="1:18" ht="14.25">
      <c r="A140" s="6" t="s">
        <v>188</v>
      </c>
      <c r="B140" s="7" t="s">
        <v>258</v>
      </c>
      <c r="C140" s="15">
        <v>2546</v>
      </c>
      <c r="D140" s="11">
        <v>2538</v>
      </c>
      <c r="E140" s="11">
        <v>2352</v>
      </c>
      <c r="F140" s="24">
        <v>2458</v>
      </c>
      <c r="G140" s="33">
        <v>230</v>
      </c>
      <c r="H140" s="33">
        <v>224</v>
      </c>
      <c r="I140" s="33">
        <v>210</v>
      </c>
      <c r="J140" s="33">
        <v>184</v>
      </c>
      <c r="K140" s="22">
        <f t="shared" si="16"/>
        <v>24.48</v>
      </c>
      <c r="L140" s="11">
        <v>24</v>
      </c>
      <c r="M140" s="11">
        <v>17</v>
      </c>
      <c r="N140" s="11">
        <v>26</v>
      </c>
      <c r="O140" s="15">
        <v>11</v>
      </c>
      <c r="P140" s="11">
        <v>11</v>
      </c>
      <c r="Q140" s="11">
        <v>15</v>
      </c>
      <c r="R140" s="11">
        <v>12</v>
      </c>
    </row>
    <row r="141" spans="1:18" ht="14.25">
      <c r="A141" s="6" t="s">
        <v>189</v>
      </c>
      <c r="B141" s="7" t="s">
        <v>258</v>
      </c>
      <c r="C141" s="15">
        <v>5002</v>
      </c>
      <c r="D141" s="11">
        <v>4987</v>
      </c>
      <c r="E141" s="11">
        <v>5131</v>
      </c>
      <c r="F141" s="24">
        <v>4942</v>
      </c>
      <c r="G141" s="33">
        <v>453</v>
      </c>
      <c r="H141" s="33">
        <v>444</v>
      </c>
      <c r="I141" s="33">
        <v>413</v>
      </c>
      <c r="J141" s="33">
        <v>341</v>
      </c>
      <c r="K141" s="22">
        <f t="shared" si="16"/>
        <v>55.08</v>
      </c>
      <c r="L141" s="11">
        <v>54</v>
      </c>
      <c r="M141" s="11">
        <v>42</v>
      </c>
      <c r="N141" s="11">
        <v>54</v>
      </c>
      <c r="O141" s="15">
        <v>33</v>
      </c>
      <c r="P141" s="11">
        <v>32</v>
      </c>
      <c r="Q141" s="11">
        <v>32</v>
      </c>
      <c r="R141" s="11">
        <v>31</v>
      </c>
    </row>
    <row r="142" spans="1:18" ht="14.25">
      <c r="A142" s="6" t="s">
        <v>190</v>
      </c>
      <c r="B142" s="7" t="s">
        <v>258</v>
      </c>
      <c r="C142" s="15">
        <v>8589</v>
      </c>
      <c r="D142" s="12">
        <v>8563</v>
      </c>
      <c r="E142" s="12">
        <v>8375</v>
      </c>
      <c r="F142" s="30">
        <v>7987</v>
      </c>
      <c r="G142" s="33">
        <v>783</v>
      </c>
      <c r="H142" s="33">
        <v>766</v>
      </c>
      <c r="I142" s="33">
        <v>750</v>
      </c>
      <c r="J142" s="33">
        <v>663</v>
      </c>
      <c r="K142" s="22">
        <f t="shared" si="16"/>
        <v>118.32000000000001</v>
      </c>
      <c r="L142" s="12">
        <v>116</v>
      </c>
      <c r="M142" s="12">
        <v>91</v>
      </c>
      <c r="N142" s="12">
        <v>91</v>
      </c>
      <c r="O142" s="15">
        <v>62</v>
      </c>
      <c r="P142" s="12">
        <v>61</v>
      </c>
      <c r="Q142" s="12">
        <v>56</v>
      </c>
      <c r="R142" s="12">
        <v>60</v>
      </c>
    </row>
    <row r="143" spans="1:18" ht="14.25">
      <c r="A143" s="6" t="s">
        <v>191</v>
      </c>
      <c r="B143" s="7" t="s">
        <v>258</v>
      </c>
      <c r="C143" s="15">
        <f>D143*1.003</f>
        <v>0</v>
      </c>
      <c r="D143" s="12">
        <v>0</v>
      </c>
      <c r="E143" s="12">
        <v>3</v>
      </c>
      <c r="F143" s="30">
        <v>3</v>
      </c>
      <c r="G143" s="33">
        <v>0</v>
      </c>
      <c r="H143" s="33">
        <v>0</v>
      </c>
      <c r="I143" s="33">
        <v>0</v>
      </c>
      <c r="J143" s="33">
        <v>0</v>
      </c>
      <c r="K143" s="22">
        <f t="shared" si="16"/>
        <v>0</v>
      </c>
      <c r="L143" s="12">
        <v>0</v>
      </c>
      <c r="M143" s="12">
        <v>0</v>
      </c>
      <c r="N143" s="12">
        <v>0</v>
      </c>
      <c r="O143" s="15">
        <f>P143*1.02</f>
        <v>0</v>
      </c>
      <c r="P143" s="12">
        <v>0</v>
      </c>
      <c r="Q143" s="12">
        <v>0</v>
      </c>
      <c r="R143" s="12">
        <v>0</v>
      </c>
    </row>
    <row r="144" spans="1:18" ht="25.5">
      <c r="A144" s="6" t="s">
        <v>192</v>
      </c>
      <c r="B144" s="7" t="s">
        <v>258</v>
      </c>
      <c r="C144" s="15">
        <v>192367</v>
      </c>
      <c r="D144" s="12">
        <v>191410</v>
      </c>
      <c r="E144" s="12">
        <v>190458</v>
      </c>
      <c r="F144" s="30">
        <v>189510</v>
      </c>
      <c r="G144" s="33">
        <v>27374</v>
      </c>
      <c r="H144" s="33">
        <v>27331</v>
      </c>
      <c r="I144" s="33">
        <v>27288</v>
      </c>
      <c r="J144" s="33">
        <v>27246</v>
      </c>
      <c r="K144" s="32">
        <v>3558</v>
      </c>
      <c r="L144" s="12">
        <v>3551</v>
      </c>
      <c r="M144" s="12">
        <v>3544</v>
      </c>
      <c r="N144" s="12">
        <v>3537</v>
      </c>
      <c r="O144" s="15">
        <v>2313</v>
      </c>
      <c r="P144" s="12">
        <v>2308</v>
      </c>
      <c r="Q144" s="12">
        <v>2303</v>
      </c>
      <c r="R144" s="12">
        <v>2298</v>
      </c>
    </row>
    <row r="145" spans="1:18" ht="38.25">
      <c r="A145" s="6" t="s">
        <v>294</v>
      </c>
      <c r="B145" s="7" t="s">
        <v>258</v>
      </c>
      <c r="C145" s="15">
        <v>55164</v>
      </c>
      <c r="D145" s="12">
        <v>54890</v>
      </c>
      <c r="E145" s="12">
        <v>54617</v>
      </c>
      <c r="F145" s="30">
        <v>54345</v>
      </c>
      <c r="G145" s="33">
        <v>13823</v>
      </c>
      <c r="H145" s="33">
        <v>13805</v>
      </c>
      <c r="I145" s="33">
        <v>13789</v>
      </c>
      <c r="J145" s="33">
        <v>13772</v>
      </c>
      <c r="K145" s="32">
        <v>617</v>
      </c>
      <c r="L145" s="12">
        <v>616</v>
      </c>
      <c r="M145" s="12">
        <v>615</v>
      </c>
      <c r="N145" s="12">
        <v>615</v>
      </c>
      <c r="O145" s="15">
        <v>1769</v>
      </c>
      <c r="P145" s="12">
        <v>1766</v>
      </c>
      <c r="Q145" s="12">
        <v>1763</v>
      </c>
      <c r="R145" s="12">
        <v>1760</v>
      </c>
    </row>
    <row r="146" spans="1:18" ht="38.25">
      <c r="A146" s="6" t="s">
        <v>193</v>
      </c>
      <c r="B146" s="7" t="s">
        <v>258</v>
      </c>
      <c r="C146" s="15">
        <v>194</v>
      </c>
      <c r="D146" s="12">
        <v>193</v>
      </c>
      <c r="E146" s="12">
        <v>192</v>
      </c>
      <c r="F146" s="30">
        <v>191</v>
      </c>
      <c r="G146" s="33">
        <v>30</v>
      </c>
      <c r="H146" s="33">
        <v>30</v>
      </c>
      <c r="I146" s="33">
        <v>30</v>
      </c>
      <c r="J146" s="33">
        <v>30</v>
      </c>
      <c r="K146" s="32">
        <v>1</v>
      </c>
      <c r="L146" s="12">
        <f>K146/1.002</f>
        <v>0.998003992015968</v>
      </c>
      <c r="M146" s="12">
        <f>L146/1.002</f>
        <v>0.9960119680798084</v>
      </c>
      <c r="N146" s="12">
        <f>M146/1.002</f>
        <v>0.9940239202393297</v>
      </c>
      <c r="O146" s="15">
        <v>1</v>
      </c>
      <c r="P146" s="12">
        <v>1</v>
      </c>
      <c r="Q146" s="12">
        <v>1</v>
      </c>
      <c r="R146" s="12">
        <v>1</v>
      </c>
    </row>
    <row r="147" spans="1:18" ht="14.25">
      <c r="A147" s="6" t="s">
        <v>194</v>
      </c>
      <c r="B147" s="7" t="s">
        <v>258</v>
      </c>
      <c r="C147" s="20">
        <v>8103</v>
      </c>
      <c r="D147" s="12">
        <v>8078</v>
      </c>
      <c r="E147" s="12">
        <v>8063</v>
      </c>
      <c r="F147" s="30">
        <v>8027</v>
      </c>
      <c r="G147" s="33">
        <v>1613</v>
      </c>
      <c r="H147" s="33">
        <v>1602</v>
      </c>
      <c r="I147" s="33">
        <v>1599</v>
      </c>
      <c r="J147" s="33">
        <v>1573</v>
      </c>
      <c r="K147" s="32">
        <v>241</v>
      </c>
      <c r="L147" s="12">
        <v>241</v>
      </c>
      <c r="M147" s="12">
        <v>241</v>
      </c>
      <c r="N147" s="12">
        <v>241</v>
      </c>
      <c r="O147" s="15">
        <v>107</v>
      </c>
      <c r="P147" s="12">
        <v>107</v>
      </c>
      <c r="Q147" s="12">
        <v>107</v>
      </c>
      <c r="R147" s="12">
        <v>106</v>
      </c>
    </row>
    <row r="148" spans="1:18" ht="14.25">
      <c r="A148" s="35" t="s">
        <v>207</v>
      </c>
      <c r="B148" s="7" t="s">
        <v>258</v>
      </c>
      <c r="C148" s="12">
        <f aca="true" t="shared" si="17" ref="C148:E153">D148*1.02</f>
        <v>740874.936744</v>
      </c>
      <c r="D148" s="12">
        <f t="shared" si="17"/>
        <v>726347.9772</v>
      </c>
      <c r="E148" s="12">
        <f>F148*1.02</f>
        <v>712105.86</v>
      </c>
      <c r="F148" s="30">
        <v>698143</v>
      </c>
      <c r="G148" s="33">
        <v>69978</v>
      </c>
      <c r="H148" s="33">
        <v>68677</v>
      </c>
      <c r="I148" s="33">
        <v>67401</v>
      </c>
      <c r="J148" s="33">
        <v>66150</v>
      </c>
      <c r="K148" s="32">
        <f aca="true" t="shared" si="18" ref="K148:M163">L148*1.01</f>
        <v>7373.864257</v>
      </c>
      <c r="L148" s="12">
        <f t="shared" si="18"/>
        <v>7300.8557</v>
      </c>
      <c r="M148" s="12">
        <f>N148*1.01</f>
        <v>7228.57</v>
      </c>
      <c r="N148" s="12">
        <v>7157</v>
      </c>
      <c r="O148" s="12">
        <f aca="true" t="shared" si="19" ref="O148:Q153">P148*1.02</f>
        <v>5254.040808000001</v>
      </c>
      <c r="P148" s="12">
        <f t="shared" si="19"/>
        <v>5151.0204</v>
      </c>
      <c r="Q148" s="12">
        <f t="shared" si="19"/>
        <v>5050.02</v>
      </c>
      <c r="R148" s="12">
        <v>4951</v>
      </c>
    </row>
    <row r="149" spans="1:18" ht="14.25">
      <c r="A149" s="35" t="s">
        <v>208</v>
      </c>
      <c r="B149" s="7" t="s">
        <v>258</v>
      </c>
      <c r="C149" s="12">
        <f t="shared" si="17"/>
        <v>740223.355032</v>
      </c>
      <c r="D149" s="12">
        <f t="shared" si="17"/>
        <v>725709.1716</v>
      </c>
      <c r="E149" s="12">
        <f t="shared" si="17"/>
        <v>711479.58</v>
      </c>
      <c r="F149" s="30">
        <v>697529</v>
      </c>
      <c r="G149" s="33">
        <v>69881</v>
      </c>
      <c r="H149" s="33">
        <v>68583</v>
      </c>
      <c r="I149" s="33">
        <v>67309</v>
      </c>
      <c r="J149" s="33">
        <v>66059</v>
      </c>
      <c r="K149" s="32">
        <f t="shared" si="18"/>
        <v>7367.682451</v>
      </c>
      <c r="L149" s="12">
        <f t="shared" si="18"/>
        <v>7294.7351</v>
      </c>
      <c r="M149" s="12">
        <f t="shared" si="18"/>
        <v>7222.51</v>
      </c>
      <c r="N149" s="12">
        <v>7151</v>
      </c>
      <c r="O149" s="12">
        <f t="shared" si="19"/>
        <v>5244.489936000001</v>
      </c>
      <c r="P149" s="12">
        <f t="shared" si="19"/>
        <v>5141.656800000001</v>
      </c>
      <c r="Q149" s="12">
        <f t="shared" si="19"/>
        <v>5040.84</v>
      </c>
      <c r="R149" s="12">
        <v>4942</v>
      </c>
    </row>
    <row r="150" spans="1:18" ht="25.5">
      <c r="A150" s="35" t="s">
        <v>209</v>
      </c>
      <c r="B150" s="7" t="s">
        <v>258</v>
      </c>
      <c r="C150" s="12">
        <f t="shared" si="17"/>
        <v>52712014.964472</v>
      </c>
      <c r="D150" s="12">
        <f t="shared" si="17"/>
        <v>51678446.0436</v>
      </c>
      <c r="E150" s="12">
        <f t="shared" si="17"/>
        <v>50665143.18</v>
      </c>
      <c r="F150" s="30">
        <v>49671709</v>
      </c>
      <c r="G150" s="33">
        <v>4235934</v>
      </c>
      <c r="H150" s="33">
        <v>4157303</v>
      </c>
      <c r="I150" s="33">
        <v>4080171</v>
      </c>
      <c r="J150" s="33">
        <v>4004507</v>
      </c>
      <c r="K150" s="32">
        <f t="shared" si="18"/>
        <v>456068.919456</v>
      </c>
      <c r="L150" s="12">
        <f t="shared" si="18"/>
        <v>451553.3856</v>
      </c>
      <c r="M150" s="12">
        <f t="shared" si="18"/>
        <v>447082.56</v>
      </c>
      <c r="N150" s="12">
        <v>442656</v>
      </c>
      <c r="O150" s="12">
        <f t="shared" si="19"/>
        <v>308458.14573600003</v>
      </c>
      <c r="P150" s="12">
        <f t="shared" si="19"/>
        <v>302409.94680000003</v>
      </c>
      <c r="Q150" s="12">
        <f t="shared" si="19"/>
        <v>296480.34</v>
      </c>
      <c r="R150" s="12">
        <v>290667</v>
      </c>
    </row>
    <row r="151" spans="1:18" ht="38.25">
      <c r="A151" s="35" t="s">
        <v>210</v>
      </c>
      <c r="B151" s="7" t="s">
        <v>258</v>
      </c>
      <c r="C151" s="12">
        <f t="shared" si="17"/>
        <v>42242302.38491999</v>
      </c>
      <c r="D151" s="12">
        <f t="shared" si="17"/>
        <v>41414021.945999995</v>
      </c>
      <c r="E151" s="12">
        <f t="shared" si="17"/>
        <v>40601982.3</v>
      </c>
      <c r="F151" s="30">
        <v>39805865</v>
      </c>
      <c r="G151" s="33">
        <v>3251194</v>
      </c>
      <c r="H151" s="33">
        <v>3191031</v>
      </c>
      <c r="I151" s="33">
        <v>3132013</v>
      </c>
      <c r="J151" s="33">
        <v>3074117</v>
      </c>
      <c r="K151" s="32">
        <f t="shared" si="18"/>
        <v>369482.423416</v>
      </c>
      <c r="L151" s="12">
        <f t="shared" si="18"/>
        <v>365824.18159999995</v>
      </c>
      <c r="M151" s="12">
        <f t="shared" si="18"/>
        <v>362202.16</v>
      </c>
      <c r="N151" s="12">
        <v>358616</v>
      </c>
      <c r="O151" s="12">
        <f t="shared" si="19"/>
        <v>214653.725784</v>
      </c>
      <c r="P151" s="12">
        <f t="shared" si="19"/>
        <v>210444.8292</v>
      </c>
      <c r="Q151" s="12">
        <f t="shared" si="19"/>
        <v>206318.46</v>
      </c>
      <c r="R151" s="12">
        <v>202273</v>
      </c>
    </row>
    <row r="152" spans="1:18" ht="25.5">
      <c r="A152" s="35" t="s">
        <v>211</v>
      </c>
      <c r="B152" s="7" t="s">
        <v>258</v>
      </c>
      <c r="C152" s="12">
        <f t="shared" si="17"/>
        <v>569482.416288</v>
      </c>
      <c r="D152" s="12">
        <f t="shared" si="17"/>
        <v>558316.0944</v>
      </c>
      <c r="E152" s="12">
        <f t="shared" si="17"/>
        <v>547368.72</v>
      </c>
      <c r="F152" s="31">
        <v>536636</v>
      </c>
      <c r="G152" s="33">
        <v>53430</v>
      </c>
      <c r="H152" s="33">
        <v>52439</v>
      </c>
      <c r="I152" s="33">
        <v>51467</v>
      </c>
      <c r="J152" s="33">
        <v>50514</v>
      </c>
      <c r="K152" s="32">
        <f t="shared" si="18"/>
        <v>5865.503593</v>
      </c>
      <c r="L152" s="12">
        <f t="shared" si="18"/>
        <v>5807.429300000001</v>
      </c>
      <c r="M152" s="12">
        <f t="shared" si="18"/>
        <v>5749.93</v>
      </c>
      <c r="N152" s="13">
        <v>5693</v>
      </c>
      <c r="O152" s="12">
        <f t="shared" si="19"/>
        <v>3498.802776</v>
      </c>
      <c r="P152" s="12">
        <f t="shared" si="19"/>
        <v>3430.1988</v>
      </c>
      <c r="Q152" s="12">
        <f t="shared" si="19"/>
        <v>3362.94</v>
      </c>
      <c r="R152" s="13">
        <v>3297</v>
      </c>
    </row>
    <row r="153" spans="1:18" ht="25.5">
      <c r="A153" s="35" t="s">
        <v>295</v>
      </c>
      <c r="B153" s="7" t="s">
        <v>258</v>
      </c>
      <c r="C153" s="12">
        <f t="shared" si="17"/>
        <v>2142183.121416</v>
      </c>
      <c r="D153" s="12">
        <f t="shared" si="17"/>
        <v>2100179.5308000003</v>
      </c>
      <c r="E153" s="12">
        <f t="shared" si="17"/>
        <v>2058999.54</v>
      </c>
      <c r="F153" s="24">
        <v>2018627</v>
      </c>
      <c r="G153" s="33">
        <v>168515</v>
      </c>
      <c r="H153" s="33">
        <v>165396</v>
      </c>
      <c r="I153" s="33">
        <v>162336</v>
      </c>
      <c r="J153" s="33">
        <v>159334</v>
      </c>
      <c r="K153" s="32">
        <f t="shared" si="18"/>
        <v>19045.113984999996</v>
      </c>
      <c r="L153" s="12">
        <f t="shared" si="18"/>
        <v>18856.548499999997</v>
      </c>
      <c r="M153" s="12">
        <f t="shared" si="18"/>
        <v>18669.85</v>
      </c>
      <c r="N153" s="11">
        <v>18485</v>
      </c>
      <c r="O153" s="12">
        <f t="shared" si="19"/>
        <v>11064.154608</v>
      </c>
      <c r="P153" s="12">
        <f t="shared" si="19"/>
        <v>10847.2104</v>
      </c>
      <c r="Q153" s="12">
        <f t="shared" si="19"/>
        <v>10634.52</v>
      </c>
      <c r="R153" s="11">
        <v>10426</v>
      </c>
    </row>
    <row r="154" spans="1:18" ht="25.5">
      <c r="A154" s="35" t="s">
        <v>212</v>
      </c>
      <c r="B154" s="7" t="s">
        <v>258</v>
      </c>
      <c r="C154" s="12">
        <v>22.5</v>
      </c>
      <c r="D154" s="12">
        <v>21.4</v>
      </c>
      <c r="E154" s="12">
        <v>20.7</v>
      </c>
      <c r="F154" s="24" t="s">
        <v>16</v>
      </c>
      <c r="G154" s="33">
        <v>200</v>
      </c>
      <c r="H154" s="33">
        <v>194</v>
      </c>
      <c r="I154" s="33">
        <v>183</v>
      </c>
      <c r="J154" s="33">
        <v>173</v>
      </c>
      <c r="K154" s="32">
        <f t="shared" si="18"/>
        <v>23.028000000000002</v>
      </c>
      <c r="L154" s="12">
        <v>22.8</v>
      </c>
      <c r="M154" s="12">
        <v>21</v>
      </c>
      <c r="N154" s="11" t="s">
        <v>21</v>
      </c>
      <c r="O154" s="12" t="s">
        <v>44</v>
      </c>
      <c r="P154" s="12" t="s">
        <v>43</v>
      </c>
      <c r="Q154" s="12" t="s">
        <v>42</v>
      </c>
      <c r="R154" s="11" t="s">
        <v>21</v>
      </c>
    </row>
    <row r="155" spans="1:18" ht="14.25">
      <c r="A155" s="35" t="s">
        <v>213</v>
      </c>
      <c r="B155" s="7" t="s">
        <v>258</v>
      </c>
      <c r="C155" s="12">
        <f aca="true" t="shared" si="20" ref="C155:E170">D155*1.02</f>
        <v>651.581712</v>
      </c>
      <c r="D155" s="12">
        <f t="shared" si="20"/>
        <v>638.8056</v>
      </c>
      <c r="E155" s="12">
        <f t="shared" si="20"/>
        <v>626.28</v>
      </c>
      <c r="F155" s="24">
        <v>614</v>
      </c>
      <c r="G155" s="33">
        <v>96</v>
      </c>
      <c r="H155" s="33">
        <v>95</v>
      </c>
      <c r="I155" s="33">
        <v>93</v>
      </c>
      <c r="J155" s="33">
        <v>91</v>
      </c>
      <c r="K155" s="32">
        <f t="shared" si="18"/>
        <v>6.181806000000001</v>
      </c>
      <c r="L155" s="12">
        <f t="shared" si="18"/>
        <v>6.1206000000000005</v>
      </c>
      <c r="M155" s="12">
        <f t="shared" si="18"/>
        <v>6.0600000000000005</v>
      </c>
      <c r="N155" s="11">
        <v>6</v>
      </c>
      <c r="O155" s="12">
        <f aca="true" t="shared" si="21" ref="O155:Q174">P155*1.02</f>
        <v>9.550872</v>
      </c>
      <c r="P155" s="12">
        <f t="shared" si="21"/>
        <v>9.3636</v>
      </c>
      <c r="Q155" s="12">
        <f t="shared" si="21"/>
        <v>9.18</v>
      </c>
      <c r="R155" s="11">
        <v>9</v>
      </c>
    </row>
    <row r="156" spans="1:18" ht="14.25">
      <c r="A156" s="6" t="s">
        <v>195</v>
      </c>
      <c r="B156" s="7" t="s">
        <v>258</v>
      </c>
      <c r="C156" s="12">
        <f t="shared" si="20"/>
        <v>1371.080736</v>
      </c>
      <c r="D156" s="12">
        <f t="shared" si="20"/>
        <v>1344.1968</v>
      </c>
      <c r="E156" s="12">
        <f t="shared" si="20"/>
        <v>1317.84</v>
      </c>
      <c r="F156" s="24">
        <v>1292</v>
      </c>
      <c r="G156" s="33">
        <v>166</v>
      </c>
      <c r="H156" s="33">
        <v>163</v>
      </c>
      <c r="I156" s="33">
        <v>160</v>
      </c>
      <c r="J156" s="33">
        <v>157</v>
      </c>
      <c r="K156" s="32">
        <f t="shared" si="18"/>
        <v>20.60602</v>
      </c>
      <c r="L156" s="12">
        <f t="shared" si="18"/>
        <v>20.402</v>
      </c>
      <c r="M156" s="12">
        <f t="shared" si="18"/>
        <v>20.2</v>
      </c>
      <c r="N156" s="11">
        <v>20</v>
      </c>
      <c r="O156" s="12">
        <f t="shared" si="21"/>
        <v>13.795704</v>
      </c>
      <c r="P156" s="12">
        <f t="shared" si="21"/>
        <v>13.5252</v>
      </c>
      <c r="Q156" s="12">
        <f t="shared" si="21"/>
        <v>13.26</v>
      </c>
      <c r="R156" s="11">
        <v>13</v>
      </c>
    </row>
    <row r="157" spans="1:18" ht="14.25">
      <c r="A157" s="6" t="s">
        <v>196</v>
      </c>
      <c r="B157" s="7" t="s">
        <v>258</v>
      </c>
      <c r="C157" s="12">
        <f t="shared" si="20"/>
        <v>1208.715912</v>
      </c>
      <c r="D157" s="12">
        <f t="shared" si="20"/>
        <v>1185.0156</v>
      </c>
      <c r="E157" s="12">
        <f t="shared" si="20"/>
        <v>1161.78</v>
      </c>
      <c r="F157" s="24">
        <v>1139</v>
      </c>
      <c r="G157" s="33">
        <v>150</v>
      </c>
      <c r="H157" s="33">
        <v>147</v>
      </c>
      <c r="I157" s="33">
        <v>145</v>
      </c>
      <c r="J157" s="33">
        <v>142</v>
      </c>
      <c r="K157" s="32">
        <f t="shared" si="18"/>
        <v>16.484816</v>
      </c>
      <c r="L157" s="12">
        <f t="shared" si="18"/>
        <v>16.3216</v>
      </c>
      <c r="M157" s="12">
        <f t="shared" si="18"/>
        <v>16.16</v>
      </c>
      <c r="N157" s="11">
        <v>16</v>
      </c>
      <c r="O157" s="12">
        <f t="shared" si="21"/>
        <v>12.734496</v>
      </c>
      <c r="P157" s="12">
        <f t="shared" si="21"/>
        <v>12.4848</v>
      </c>
      <c r="Q157" s="12">
        <f t="shared" si="21"/>
        <v>12.24</v>
      </c>
      <c r="R157" s="11">
        <v>12</v>
      </c>
    </row>
    <row r="158" spans="1:18" ht="14.25">
      <c r="A158" s="6" t="s">
        <v>197</v>
      </c>
      <c r="B158" s="7" t="s">
        <v>258</v>
      </c>
      <c r="C158" s="12">
        <f t="shared" si="20"/>
        <v>123.10012800000001</v>
      </c>
      <c r="D158" s="12">
        <f t="shared" si="20"/>
        <v>120.6864</v>
      </c>
      <c r="E158" s="12">
        <f t="shared" si="20"/>
        <v>118.32000000000001</v>
      </c>
      <c r="F158" s="24">
        <v>116</v>
      </c>
      <c r="G158" s="33">
        <v>13</v>
      </c>
      <c r="H158" s="33">
        <v>12</v>
      </c>
      <c r="I158" s="33">
        <v>12</v>
      </c>
      <c r="J158" s="33">
        <v>12</v>
      </c>
      <c r="K158" s="32">
        <f t="shared" si="18"/>
        <v>3.0909030000000004</v>
      </c>
      <c r="L158" s="12">
        <f t="shared" si="18"/>
        <v>3.0603000000000002</v>
      </c>
      <c r="M158" s="12">
        <f t="shared" si="18"/>
        <v>3.0300000000000002</v>
      </c>
      <c r="N158" s="11">
        <v>3</v>
      </c>
      <c r="O158" s="12">
        <f t="shared" si="21"/>
        <v>1.061208</v>
      </c>
      <c r="P158" s="12">
        <f t="shared" si="21"/>
        <v>1.0404</v>
      </c>
      <c r="Q158" s="12">
        <f t="shared" si="21"/>
        <v>1.02</v>
      </c>
      <c r="R158" s="11">
        <v>1</v>
      </c>
    </row>
    <row r="159" spans="1:18" ht="14.25">
      <c r="A159" s="6" t="s">
        <v>198</v>
      </c>
      <c r="B159" s="7" t="s">
        <v>258</v>
      </c>
      <c r="C159" s="12">
        <f t="shared" si="20"/>
        <v>39.26469600000001</v>
      </c>
      <c r="D159" s="12">
        <f t="shared" si="20"/>
        <v>38.494800000000005</v>
      </c>
      <c r="E159" s="12">
        <f t="shared" si="20"/>
        <v>37.74</v>
      </c>
      <c r="F159" s="24">
        <v>37</v>
      </c>
      <c r="G159" s="33">
        <v>3</v>
      </c>
      <c r="H159" s="33">
        <v>3</v>
      </c>
      <c r="I159" s="33">
        <v>3</v>
      </c>
      <c r="J159" s="33">
        <v>3</v>
      </c>
      <c r="K159" s="32">
        <f t="shared" si="18"/>
        <v>1.030301</v>
      </c>
      <c r="L159" s="12">
        <f t="shared" si="18"/>
        <v>1.0201</v>
      </c>
      <c r="M159" s="12">
        <f t="shared" si="18"/>
        <v>1.01</v>
      </c>
      <c r="N159" s="11">
        <v>1</v>
      </c>
      <c r="O159" s="12">
        <f t="shared" si="21"/>
        <v>0</v>
      </c>
      <c r="P159" s="12">
        <f t="shared" si="21"/>
        <v>0</v>
      </c>
      <c r="Q159" s="12">
        <f t="shared" si="21"/>
        <v>0</v>
      </c>
      <c r="R159" s="11">
        <v>0</v>
      </c>
    </row>
    <row r="160" spans="1:18" ht="25.5">
      <c r="A160" s="35" t="s">
        <v>296</v>
      </c>
      <c r="B160" s="7" t="s">
        <v>258</v>
      </c>
      <c r="C160" s="12">
        <f t="shared" si="20"/>
        <v>47.75436</v>
      </c>
      <c r="D160" s="12">
        <f t="shared" si="20"/>
        <v>46.818</v>
      </c>
      <c r="E160" s="12">
        <f t="shared" si="20"/>
        <v>45.9</v>
      </c>
      <c r="F160" s="24">
        <v>45</v>
      </c>
      <c r="G160" s="33">
        <v>7</v>
      </c>
      <c r="H160" s="33">
        <v>7</v>
      </c>
      <c r="I160" s="33">
        <v>7</v>
      </c>
      <c r="J160" s="33">
        <v>7</v>
      </c>
      <c r="K160" s="32">
        <f t="shared" si="18"/>
        <v>1.030301</v>
      </c>
      <c r="L160" s="12">
        <f t="shared" si="18"/>
        <v>1.0201</v>
      </c>
      <c r="M160" s="12">
        <f t="shared" si="18"/>
        <v>1.01</v>
      </c>
      <c r="N160" s="11">
        <v>1</v>
      </c>
      <c r="O160" s="12">
        <f t="shared" si="21"/>
        <v>1.061208</v>
      </c>
      <c r="P160" s="12">
        <f t="shared" si="21"/>
        <v>1.0404</v>
      </c>
      <c r="Q160" s="12">
        <f t="shared" si="21"/>
        <v>1.02</v>
      </c>
      <c r="R160" s="11">
        <v>1</v>
      </c>
    </row>
    <row r="161" spans="1:18" ht="25.5">
      <c r="A161" s="35" t="s">
        <v>214</v>
      </c>
      <c r="B161" s="7" t="s">
        <v>258</v>
      </c>
      <c r="C161" s="12">
        <f t="shared" si="20"/>
        <v>177.22173600000002</v>
      </c>
      <c r="D161" s="12">
        <f t="shared" si="20"/>
        <v>173.7468</v>
      </c>
      <c r="E161" s="12">
        <f t="shared" si="20"/>
        <v>170.34</v>
      </c>
      <c r="F161" s="24">
        <v>167</v>
      </c>
      <c r="G161" s="33">
        <v>23</v>
      </c>
      <c r="H161" s="33">
        <v>23</v>
      </c>
      <c r="I161" s="33">
        <v>22</v>
      </c>
      <c r="J161" s="33">
        <v>22</v>
      </c>
      <c r="K161" s="32">
        <f t="shared" si="18"/>
        <v>1.030301</v>
      </c>
      <c r="L161" s="12">
        <f t="shared" si="18"/>
        <v>1.0201</v>
      </c>
      <c r="M161" s="12">
        <f t="shared" si="18"/>
        <v>1.01</v>
      </c>
      <c r="N161" s="11">
        <v>1</v>
      </c>
      <c r="O161" s="12">
        <f t="shared" si="21"/>
        <v>8.489664</v>
      </c>
      <c r="P161" s="12">
        <f t="shared" si="21"/>
        <v>8.3232</v>
      </c>
      <c r="Q161" s="12">
        <f t="shared" si="21"/>
        <v>8.16</v>
      </c>
      <c r="R161" s="11">
        <v>8</v>
      </c>
    </row>
    <row r="162" spans="1:18" ht="38.25">
      <c r="A162" s="35" t="s">
        <v>297</v>
      </c>
      <c r="B162" s="7" t="s">
        <v>258</v>
      </c>
      <c r="C162" s="12">
        <f t="shared" si="20"/>
        <v>1193.8590000000002</v>
      </c>
      <c r="D162" s="12">
        <f t="shared" si="20"/>
        <v>1170.45</v>
      </c>
      <c r="E162" s="12">
        <f t="shared" si="20"/>
        <v>1147.5</v>
      </c>
      <c r="F162" s="24">
        <v>1125</v>
      </c>
      <c r="G162" s="33">
        <v>138</v>
      </c>
      <c r="H162" s="33">
        <v>135</v>
      </c>
      <c r="I162" s="33">
        <v>133</v>
      </c>
      <c r="J162" s="33">
        <v>130</v>
      </c>
      <c r="K162" s="32">
        <f t="shared" si="18"/>
        <v>3.0909030000000004</v>
      </c>
      <c r="L162" s="12">
        <f t="shared" si="18"/>
        <v>3.0603000000000002</v>
      </c>
      <c r="M162" s="12">
        <f t="shared" si="18"/>
        <v>3.0300000000000002</v>
      </c>
      <c r="N162" s="11">
        <v>3</v>
      </c>
      <c r="O162" s="12">
        <f t="shared" si="21"/>
        <v>66.85610400000002</v>
      </c>
      <c r="P162" s="12">
        <f t="shared" si="21"/>
        <v>65.54520000000001</v>
      </c>
      <c r="Q162" s="12">
        <f t="shared" si="21"/>
        <v>64.26</v>
      </c>
      <c r="R162" s="11">
        <v>63</v>
      </c>
    </row>
    <row r="163" spans="1:18" ht="51">
      <c r="A163" s="35" t="s">
        <v>298</v>
      </c>
      <c r="B163" s="7" t="s">
        <v>258</v>
      </c>
      <c r="C163" s="12">
        <f t="shared" si="20"/>
        <v>5.30604</v>
      </c>
      <c r="D163" s="12">
        <f t="shared" si="20"/>
        <v>5.202</v>
      </c>
      <c r="E163" s="12">
        <f t="shared" si="20"/>
        <v>5.1</v>
      </c>
      <c r="F163" s="24">
        <v>5</v>
      </c>
      <c r="G163" s="33">
        <v>25</v>
      </c>
      <c r="H163" s="33">
        <v>25</v>
      </c>
      <c r="I163" s="33">
        <v>24</v>
      </c>
      <c r="J163" s="33">
        <v>24</v>
      </c>
      <c r="K163" s="32">
        <f t="shared" si="18"/>
        <v>3.0909030000000004</v>
      </c>
      <c r="L163" s="12">
        <f t="shared" si="18"/>
        <v>3.0603000000000002</v>
      </c>
      <c r="M163" s="12">
        <f t="shared" si="18"/>
        <v>3.0300000000000002</v>
      </c>
      <c r="N163" s="11">
        <v>3</v>
      </c>
      <c r="O163" s="12">
        <f t="shared" si="21"/>
        <v>6.367248</v>
      </c>
      <c r="P163" s="12">
        <f t="shared" si="21"/>
        <v>6.2424</v>
      </c>
      <c r="Q163" s="12">
        <f t="shared" si="21"/>
        <v>6.12</v>
      </c>
      <c r="R163" s="11">
        <v>6</v>
      </c>
    </row>
    <row r="164" spans="1:18" ht="14.25">
      <c r="A164" s="6" t="s">
        <v>199</v>
      </c>
      <c r="B164" s="7" t="s">
        <v>258</v>
      </c>
      <c r="C164" s="12">
        <f t="shared" si="20"/>
        <v>100.81476</v>
      </c>
      <c r="D164" s="12">
        <f t="shared" si="20"/>
        <v>98.83800000000001</v>
      </c>
      <c r="E164" s="12">
        <f t="shared" si="20"/>
        <v>96.9</v>
      </c>
      <c r="F164" s="24">
        <v>95</v>
      </c>
      <c r="G164" s="33">
        <v>11</v>
      </c>
      <c r="H164" s="33">
        <v>10</v>
      </c>
      <c r="I164" s="33">
        <v>10</v>
      </c>
      <c r="J164" s="33">
        <v>10</v>
      </c>
      <c r="K164" s="32">
        <f aca="true" t="shared" si="22" ref="K164:M174">L164*1.01</f>
        <v>1.030301</v>
      </c>
      <c r="L164" s="12">
        <f t="shared" si="22"/>
        <v>1.0201</v>
      </c>
      <c r="M164" s="12">
        <f t="shared" si="22"/>
        <v>1.01</v>
      </c>
      <c r="N164" s="11">
        <v>1</v>
      </c>
      <c r="O164" s="12">
        <f t="shared" si="21"/>
        <v>1.061208</v>
      </c>
      <c r="P164" s="12">
        <f t="shared" si="21"/>
        <v>1.0404</v>
      </c>
      <c r="Q164" s="12">
        <f t="shared" si="21"/>
        <v>1.02</v>
      </c>
      <c r="R164" s="11">
        <v>1</v>
      </c>
    </row>
    <row r="165" spans="1:18" ht="25.5">
      <c r="A165" s="6" t="s">
        <v>200</v>
      </c>
      <c r="B165" s="7" t="s">
        <v>258</v>
      </c>
      <c r="C165" s="12">
        <f t="shared" si="20"/>
        <v>3222.8886960000004</v>
      </c>
      <c r="D165" s="12">
        <f t="shared" si="20"/>
        <v>3159.6948</v>
      </c>
      <c r="E165" s="12">
        <f t="shared" si="20"/>
        <v>3097.7400000000002</v>
      </c>
      <c r="F165" s="24">
        <v>3037</v>
      </c>
      <c r="G165" s="33">
        <v>324</v>
      </c>
      <c r="H165" s="33">
        <v>318</v>
      </c>
      <c r="I165" s="33">
        <v>312</v>
      </c>
      <c r="J165" s="33">
        <v>306</v>
      </c>
      <c r="K165" s="32">
        <f t="shared" si="22"/>
        <v>37.090835999999996</v>
      </c>
      <c r="L165" s="12">
        <f t="shared" si="22"/>
        <v>36.7236</v>
      </c>
      <c r="M165" s="12">
        <f t="shared" si="22"/>
        <v>36.36</v>
      </c>
      <c r="N165" s="11">
        <v>36</v>
      </c>
      <c r="O165" s="12">
        <f t="shared" si="21"/>
        <v>21.22416</v>
      </c>
      <c r="P165" s="12">
        <f t="shared" si="21"/>
        <v>20.808</v>
      </c>
      <c r="Q165" s="12">
        <f t="shared" si="21"/>
        <v>20.4</v>
      </c>
      <c r="R165" s="11">
        <v>20</v>
      </c>
    </row>
    <row r="166" spans="1:18" ht="25.5">
      <c r="A166" s="6" t="s">
        <v>201</v>
      </c>
      <c r="B166" s="7" t="s">
        <v>258</v>
      </c>
      <c r="C166" s="12">
        <f t="shared" si="20"/>
        <v>101188.30521600001</v>
      </c>
      <c r="D166" s="12">
        <f t="shared" si="20"/>
        <v>99204.22080000001</v>
      </c>
      <c r="E166" s="12">
        <f t="shared" si="20"/>
        <v>97259.04000000001</v>
      </c>
      <c r="F166" s="24">
        <v>95352</v>
      </c>
      <c r="G166" s="33">
        <v>9619</v>
      </c>
      <c r="H166" s="33">
        <v>9443</v>
      </c>
      <c r="I166" s="33">
        <v>9270</v>
      </c>
      <c r="J166" s="33">
        <v>9101</v>
      </c>
      <c r="K166" s="32">
        <f t="shared" si="22"/>
        <v>1307.4519690000002</v>
      </c>
      <c r="L166" s="12">
        <f t="shared" si="22"/>
        <v>1294.5069</v>
      </c>
      <c r="M166" s="12">
        <f t="shared" si="22"/>
        <v>1281.69</v>
      </c>
      <c r="N166" s="11">
        <v>1269</v>
      </c>
      <c r="O166" s="12">
        <f t="shared" si="21"/>
        <v>575.1747360000002</v>
      </c>
      <c r="P166" s="12">
        <f t="shared" si="21"/>
        <v>563.8968000000001</v>
      </c>
      <c r="Q166" s="12">
        <f t="shared" si="21"/>
        <v>552.84</v>
      </c>
      <c r="R166" s="11">
        <v>542</v>
      </c>
    </row>
    <row r="167" spans="1:18" ht="14.25">
      <c r="A167" s="6" t="s">
        <v>202</v>
      </c>
      <c r="B167" s="7" t="s">
        <v>258</v>
      </c>
      <c r="C167" s="12">
        <f t="shared" si="20"/>
        <v>48627.734184</v>
      </c>
      <c r="D167" s="12">
        <f t="shared" si="20"/>
        <v>47674.2492</v>
      </c>
      <c r="E167" s="12">
        <f t="shared" si="20"/>
        <v>46739.46</v>
      </c>
      <c r="F167" s="24">
        <v>45823</v>
      </c>
      <c r="G167" s="33">
        <v>4744</v>
      </c>
      <c r="H167" s="33">
        <v>4656</v>
      </c>
      <c r="I167" s="33">
        <v>4570</v>
      </c>
      <c r="J167" s="33">
        <v>4485</v>
      </c>
      <c r="K167" s="32">
        <f t="shared" si="22"/>
        <v>529.5747140000001</v>
      </c>
      <c r="L167" s="12">
        <f t="shared" si="22"/>
        <v>524.3314</v>
      </c>
      <c r="M167" s="12">
        <f t="shared" si="22"/>
        <v>519.14</v>
      </c>
      <c r="N167" s="11">
        <v>514</v>
      </c>
      <c r="O167" s="12">
        <f t="shared" si="21"/>
        <v>300.32186400000006</v>
      </c>
      <c r="P167" s="12">
        <f t="shared" si="21"/>
        <v>294.43320000000006</v>
      </c>
      <c r="Q167" s="12">
        <f t="shared" si="21"/>
        <v>288.66</v>
      </c>
      <c r="R167" s="11">
        <v>283</v>
      </c>
    </row>
    <row r="168" spans="1:18" ht="14.25">
      <c r="A168" s="6" t="s">
        <v>203</v>
      </c>
      <c r="B168" s="7" t="s">
        <v>258</v>
      </c>
      <c r="C168" s="12">
        <f t="shared" si="20"/>
        <v>52560.57103200001</v>
      </c>
      <c r="D168" s="12">
        <f t="shared" si="20"/>
        <v>51529.971600000004</v>
      </c>
      <c r="E168" s="12">
        <f t="shared" si="20"/>
        <v>50519.58</v>
      </c>
      <c r="F168" s="24">
        <v>49529</v>
      </c>
      <c r="G168" s="33">
        <v>4875</v>
      </c>
      <c r="H168" s="33">
        <v>4787</v>
      </c>
      <c r="I168" s="33">
        <v>4701</v>
      </c>
      <c r="J168" s="33">
        <v>4616</v>
      </c>
      <c r="K168" s="32">
        <f t="shared" si="22"/>
        <v>777.877255</v>
      </c>
      <c r="L168" s="12">
        <f t="shared" si="22"/>
        <v>770.1754999999999</v>
      </c>
      <c r="M168" s="12">
        <f t="shared" si="22"/>
        <v>762.55</v>
      </c>
      <c r="N168" s="11">
        <v>755</v>
      </c>
      <c r="O168" s="12">
        <f t="shared" si="21"/>
        <v>274.852872</v>
      </c>
      <c r="P168" s="12">
        <f t="shared" si="21"/>
        <v>269.4636</v>
      </c>
      <c r="Q168" s="12">
        <f t="shared" si="21"/>
        <v>264.18</v>
      </c>
      <c r="R168" s="11">
        <v>259</v>
      </c>
    </row>
    <row r="169" spans="1:18" ht="25.5">
      <c r="A169" s="6" t="s">
        <v>204</v>
      </c>
      <c r="B169" s="7" t="s">
        <v>258</v>
      </c>
      <c r="C169" s="12">
        <f t="shared" si="20"/>
        <v>6125.292576000001</v>
      </c>
      <c r="D169" s="12">
        <f t="shared" si="20"/>
        <v>6005.188800000001</v>
      </c>
      <c r="E169" s="12">
        <f t="shared" si="20"/>
        <v>5887.4400000000005</v>
      </c>
      <c r="F169" s="24">
        <v>5772</v>
      </c>
      <c r="G169" s="33">
        <v>538</v>
      </c>
      <c r="H169" s="33">
        <v>528</v>
      </c>
      <c r="I169" s="33">
        <v>519</v>
      </c>
      <c r="J169" s="33">
        <v>509</v>
      </c>
      <c r="K169" s="32">
        <f t="shared" si="22"/>
        <v>62.848361000000004</v>
      </c>
      <c r="L169" s="12">
        <f t="shared" si="22"/>
        <v>62.2261</v>
      </c>
      <c r="M169" s="12">
        <f t="shared" si="22"/>
        <v>61.61</v>
      </c>
      <c r="N169" s="11">
        <v>61</v>
      </c>
      <c r="O169" s="12">
        <f t="shared" si="21"/>
        <v>37.14228</v>
      </c>
      <c r="P169" s="12">
        <f t="shared" si="21"/>
        <v>36.414</v>
      </c>
      <c r="Q169" s="12">
        <f t="shared" si="21"/>
        <v>35.7</v>
      </c>
      <c r="R169" s="11">
        <v>35</v>
      </c>
    </row>
    <row r="170" spans="1:18" ht="25.5">
      <c r="A170" s="6" t="s">
        <v>205</v>
      </c>
      <c r="B170" s="7" t="s">
        <v>258</v>
      </c>
      <c r="C170" s="12">
        <f t="shared" si="20"/>
        <v>18.040536000000003</v>
      </c>
      <c r="D170" s="12">
        <f t="shared" si="20"/>
        <v>17.6868</v>
      </c>
      <c r="E170" s="12">
        <f t="shared" si="20"/>
        <v>17.34</v>
      </c>
      <c r="F170" s="24">
        <v>17</v>
      </c>
      <c r="G170" s="33">
        <v>148</v>
      </c>
      <c r="H170" s="33">
        <v>145</v>
      </c>
      <c r="I170" s="33">
        <v>143</v>
      </c>
      <c r="J170" s="33">
        <v>140</v>
      </c>
      <c r="K170" s="32">
        <f t="shared" si="22"/>
        <v>21.636321</v>
      </c>
      <c r="L170" s="12">
        <f t="shared" si="22"/>
        <v>21.4221</v>
      </c>
      <c r="M170" s="12">
        <f t="shared" si="22"/>
        <v>21.21</v>
      </c>
      <c r="N170" s="11">
        <v>21</v>
      </c>
      <c r="O170" s="12">
        <f t="shared" si="21"/>
        <v>15.918120000000002</v>
      </c>
      <c r="P170" s="12">
        <f t="shared" si="21"/>
        <v>15.606000000000002</v>
      </c>
      <c r="Q170" s="12">
        <f t="shared" si="21"/>
        <v>15.3</v>
      </c>
      <c r="R170" s="11">
        <v>15</v>
      </c>
    </row>
    <row r="171" spans="1:18" ht="25.5">
      <c r="A171" s="6" t="s">
        <v>216</v>
      </c>
      <c r="B171" s="7" t="s">
        <v>258</v>
      </c>
      <c r="C171" s="12">
        <f aca="true" t="shared" si="23" ref="C171:E174">D171*1.02</f>
        <v>55.182816</v>
      </c>
      <c r="D171" s="12">
        <f t="shared" si="23"/>
        <v>54.1008</v>
      </c>
      <c r="E171" s="12">
        <f t="shared" si="23"/>
        <v>53.04</v>
      </c>
      <c r="F171" s="31">
        <v>52</v>
      </c>
      <c r="G171" s="33">
        <v>11</v>
      </c>
      <c r="H171" s="33">
        <v>10</v>
      </c>
      <c r="I171" s="33">
        <v>10</v>
      </c>
      <c r="J171" s="33">
        <v>10</v>
      </c>
      <c r="K171" s="32">
        <f t="shared" si="22"/>
        <v>1.030301</v>
      </c>
      <c r="L171" s="12">
        <f t="shared" si="22"/>
        <v>1.0201</v>
      </c>
      <c r="M171" s="12">
        <f t="shared" si="22"/>
        <v>1.01</v>
      </c>
      <c r="N171" s="13">
        <v>1</v>
      </c>
      <c r="O171" s="12">
        <f t="shared" si="21"/>
        <v>1.061208</v>
      </c>
      <c r="P171" s="12">
        <f t="shared" si="21"/>
        <v>1.0404</v>
      </c>
      <c r="Q171" s="12">
        <f t="shared" si="21"/>
        <v>1.02</v>
      </c>
      <c r="R171" s="13">
        <v>1</v>
      </c>
    </row>
    <row r="172" spans="1:18" ht="25.5">
      <c r="A172" s="6" t="s">
        <v>299</v>
      </c>
      <c r="B172" s="7" t="s">
        <v>258</v>
      </c>
      <c r="C172" s="12">
        <f t="shared" si="23"/>
        <v>461.62548000000004</v>
      </c>
      <c r="D172" s="12">
        <f t="shared" si="23"/>
        <v>452.574</v>
      </c>
      <c r="E172" s="12">
        <f t="shared" si="23"/>
        <v>443.7</v>
      </c>
      <c r="F172" s="31">
        <v>435</v>
      </c>
      <c r="G172" s="33">
        <v>53</v>
      </c>
      <c r="H172" s="33">
        <v>52</v>
      </c>
      <c r="I172" s="33">
        <v>51</v>
      </c>
      <c r="J172" s="33">
        <v>50</v>
      </c>
      <c r="K172" s="32">
        <f t="shared" si="22"/>
        <v>8.242408</v>
      </c>
      <c r="L172" s="12">
        <f t="shared" si="22"/>
        <v>8.1608</v>
      </c>
      <c r="M172" s="12">
        <f t="shared" si="22"/>
        <v>8.08</v>
      </c>
      <c r="N172" s="13">
        <v>8</v>
      </c>
      <c r="O172" s="12">
        <f t="shared" si="21"/>
        <v>0</v>
      </c>
      <c r="P172" s="12">
        <f t="shared" si="21"/>
        <v>0</v>
      </c>
      <c r="Q172" s="12">
        <f t="shared" si="21"/>
        <v>0</v>
      </c>
      <c r="R172" s="13">
        <v>0</v>
      </c>
    </row>
    <row r="173" spans="1:18" ht="38.25">
      <c r="A173" s="6" t="s">
        <v>217</v>
      </c>
      <c r="B173" s="7" t="s">
        <v>258</v>
      </c>
      <c r="C173" s="12">
        <f t="shared" si="23"/>
        <v>38646.01173600001</v>
      </c>
      <c r="D173" s="12">
        <f t="shared" si="23"/>
        <v>37888.24680000001</v>
      </c>
      <c r="E173" s="12">
        <f t="shared" si="23"/>
        <v>37145.340000000004</v>
      </c>
      <c r="F173" s="31">
        <v>36417</v>
      </c>
      <c r="G173" s="33">
        <v>3381</v>
      </c>
      <c r="H173" s="33">
        <v>3318</v>
      </c>
      <c r="I173" s="33">
        <v>3256</v>
      </c>
      <c r="J173" s="33">
        <v>3196</v>
      </c>
      <c r="K173" s="32">
        <f t="shared" si="22"/>
        <v>353.393243</v>
      </c>
      <c r="L173" s="12">
        <f t="shared" si="22"/>
        <v>349.8943</v>
      </c>
      <c r="M173" s="12">
        <f t="shared" si="22"/>
        <v>346.43</v>
      </c>
      <c r="N173" s="13">
        <v>343</v>
      </c>
      <c r="O173" s="12">
        <f t="shared" si="21"/>
        <v>106.1208</v>
      </c>
      <c r="P173" s="12">
        <f t="shared" si="21"/>
        <v>104.04</v>
      </c>
      <c r="Q173" s="12">
        <f t="shared" si="21"/>
        <v>102</v>
      </c>
      <c r="R173" s="13">
        <v>100</v>
      </c>
    </row>
    <row r="174" spans="1:18" ht="38.25">
      <c r="A174" s="6" t="s">
        <v>218</v>
      </c>
      <c r="B174" s="7" t="s">
        <v>258</v>
      </c>
      <c r="C174" s="12">
        <f t="shared" si="23"/>
        <v>18693.178920000002</v>
      </c>
      <c r="D174" s="12">
        <f t="shared" si="23"/>
        <v>18326.646</v>
      </c>
      <c r="E174" s="12">
        <f t="shared" si="23"/>
        <v>17967.3</v>
      </c>
      <c r="F174" s="31">
        <v>17615</v>
      </c>
      <c r="G174" s="33">
        <v>1678</v>
      </c>
      <c r="H174" s="33">
        <v>1647</v>
      </c>
      <c r="I174" s="33">
        <v>1616</v>
      </c>
      <c r="J174" s="33">
        <v>1586</v>
      </c>
      <c r="K174" s="32">
        <f t="shared" si="22"/>
        <v>168.969364</v>
      </c>
      <c r="L174" s="12">
        <f t="shared" si="22"/>
        <v>167.2964</v>
      </c>
      <c r="M174" s="12">
        <f t="shared" si="22"/>
        <v>165.64000000000001</v>
      </c>
      <c r="N174" s="13">
        <v>164</v>
      </c>
      <c r="O174" s="12">
        <f t="shared" si="21"/>
        <v>58.366440000000004</v>
      </c>
      <c r="P174" s="12">
        <f t="shared" si="21"/>
        <v>57.222</v>
      </c>
      <c r="Q174" s="12">
        <f t="shared" si="21"/>
        <v>56.1</v>
      </c>
      <c r="R174" s="13">
        <v>55</v>
      </c>
    </row>
    <row r="175" spans="1:18" ht="38.25">
      <c r="A175" s="35" t="s">
        <v>281</v>
      </c>
      <c r="B175" s="7" t="s">
        <v>258</v>
      </c>
      <c r="C175" s="12" t="s">
        <v>70</v>
      </c>
      <c r="D175" s="12" t="s">
        <v>69</v>
      </c>
      <c r="E175" s="12" t="s">
        <v>68</v>
      </c>
      <c r="F175" s="31" t="s">
        <v>26</v>
      </c>
      <c r="G175" s="33">
        <v>94</v>
      </c>
      <c r="H175" s="33">
        <v>834</v>
      </c>
      <c r="I175" s="33">
        <v>826</v>
      </c>
      <c r="J175" s="33">
        <v>817</v>
      </c>
      <c r="K175" s="32">
        <v>116</v>
      </c>
      <c r="L175" s="12">
        <v>114</v>
      </c>
      <c r="M175" s="12">
        <v>112</v>
      </c>
      <c r="N175" s="13" t="s">
        <v>34</v>
      </c>
      <c r="O175" s="12" t="s">
        <v>47</v>
      </c>
      <c r="P175" s="12" t="s">
        <v>46</v>
      </c>
      <c r="Q175" s="12" t="s">
        <v>45</v>
      </c>
      <c r="R175" s="13" t="s">
        <v>27</v>
      </c>
    </row>
    <row r="176" spans="1:18" ht="38.25">
      <c r="A176" s="6" t="s">
        <v>219</v>
      </c>
      <c r="B176" s="7" t="s">
        <v>258</v>
      </c>
      <c r="C176" s="15">
        <v>3354</v>
      </c>
      <c r="D176" s="11">
        <f>C176/1.03</f>
        <v>3256.3106796116504</v>
      </c>
      <c r="E176" s="11">
        <f>D176/1.03</f>
        <v>3161.466679234612</v>
      </c>
      <c r="F176" s="24">
        <f>E176/1.03</f>
        <v>3069.385125470497</v>
      </c>
      <c r="G176" s="33">
        <v>315</v>
      </c>
      <c r="H176" s="33">
        <v>306</v>
      </c>
      <c r="I176" s="33">
        <v>297</v>
      </c>
      <c r="J176" s="33">
        <v>288</v>
      </c>
      <c r="K176" s="22">
        <v>58</v>
      </c>
      <c r="L176" s="11">
        <f>K176/1.03</f>
        <v>56.310679611650485</v>
      </c>
      <c r="M176" s="11">
        <f>L176/1.03</f>
        <v>54.67056272975775</v>
      </c>
      <c r="N176" s="11">
        <f>M176/1.03</f>
        <v>53.07821624248325</v>
      </c>
      <c r="O176" s="11">
        <v>26</v>
      </c>
      <c r="P176" s="11">
        <f aca="true" t="shared" si="24" ref="P176:R195">O176/1.03</f>
        <v>25.24271844660194</v>
      </c>
      <c r="Q176" s="11">
        <f t="shared" si="24"/>
        <v>24.507493637477612</v>
      </c>
      <c r="R176" s="11">
        <f t="shared" si="24"/>
        <v>23.793683143182147</v>
      </c>
    </row>
    <row r="177" spans="1:18" ht="51">
      <c r="A177" s="6" t="s">
        <v>220</v>
      </c>
      <c r="B177" s="7" t="s">
        <v>258</v>
      </c>
      <c r="C177" s="15">
        <v>3063</v>
      </c>
      <c r="D177" s="11">
        <f aca="true" t="shared" si="25" ref="D177:F192">C177/1.03</f>
        <v>2973.78640776699</v>
      </c>
      <c r="E177" s="11">
        <f t="shared" si="25"/>
        <v>2887.1712696766895</v>
      </c>
      <c r="F177" s="24">
        <f t="shared" si="25"/>
        <v>2803.0789025987274</v>
      </c>
      <c r="G177" s="33">
        <v>284</v>
      </c>
      <c r="H177" s="33">
        <v>276</v>
      </c>
      <c r="I177" s="33">
        <v>268</v>
      </c>
      <c r="J177" s="33">
        <v>260</v>
      </c>
      <c r="K177" s="22">
        <v>54</v>
      </c>
      <c r="L177" s="11">
        <f aca="true" t="shared" si="26" ref="L177:N192">K177/1.03</f>
        <v>52.42718446601942</v>
      </c>
      <c r="M177" s="11">
        <f t="shared" si="26"/>
        <v>50.90017909322273</v>
      </c>
      <c r="N177" s="11">
        <f t="shared" si="26"/>
        <v>49.417649605070615</v>
      </c>
      <c r="O177" s="11">
        <v>23</v>
      </c>
      <c r="P177" s="11">
        <f t="shared" si="24"/>
        <v>22.33009708737864</v>
      </c>
      <c r="Q177" s="11">
        <f t="shared" si="24"/>
        <v>21.679705910076347</v>
      </c>
      <c r="R177" s="11">
        <f t="shared" si="24"/>
        <v>21.048258165122668</v>
      </c>
    </row>
    <row r="178" spans="1:18" ht="38.25">
      <c r="A178" s="6" t="s">
        <v>221</v>
      </c>
      <c r="B178" s="7" t="s">
        <v>258</v>
      </c>
      <c r="C178" s="15">
        <v>117</v>
      </c>
      <c r="D178" s="11">
        <f t="shared" si="25"/>
        <v>113.59223300970874</v>
      </c>
      <c r="E178" s="11">
        <f t="shared" si="25"/>
        <v>110.28372136864925</v>
      </c>
      <c r="F178" s="24">
        <f t="shared" si="25"/>
        <v>107.07157414431965</v>
      </c>
      <c r="G178" s="33">
        <v>14</v>
      </c>
      <c r="H178" s="33">
        <v>14</v>
      </c>
      <c r="I178" s="33">
        <v>13</v>
      </c>
      <c r="J178" s="33">
        <v>13</v>
      </c>
      <c r="K178" s="22">
        <v>2</v>
      </c>
      <c r="L178" s="11">
        <f t="shared" si="26"/>
        <v>1.941747572815534</v>
      </c>
      <c r="M178" s="11">
        <f t="shared" si="26"/>
        <v>1.8851918182675087</v>
      </c>
      <c r="N178" s="11">
        <f t="shared" si="26"/>
        <v>1.830283318706319</v>
      </c>
      <c r="O178" s="11">
        <v>1</v>
      </c>
      <c r="P178" s="11">
        <f t="shared" si="24"/>
        <v>0.970873786407767</v>
      </c>
      <c r="Q178" s="11">
        <f t="shared" si="24"/>
        <v>0.9425959091337544</v>
      </c>
      <c r="R178" s="11">
        <f t="shared" si="24"/>
        <v>0.9151416593531595</v>
      </c>
    </row>
    <row r="179" spans="1:18" ht="38.25">
      <c r="A179" s="6" t="s">
        <v>222</v>
      </c>
      <c r="B179" s="7" t="s">
        <v>258</v>
      </c>
      <c r="C179" s="15">
        <v>109</v>
      </c>
      <c r="D179" s="11">
        <f t="shared" si="25"/>
        <v>105.8252427184466</v>
      </c>
      <c r="E179" s="11">
        <f t="shared" si="25"/>
        <v>102.74295409557922</v>
      </c>
      <c r="F179" s="24">
        <f t="shared" si="25"/>
        <v>99.75044086949438</v>
      </c>
      <c r="G179" s="33">
        <v>11</v>
      </c>
      <c r="H179" s="33">
        <v>11</v>
      </c>
      <c r="I179" s="33">
        <v>10</v>
      </c>
      <c r="J179" s="33">
        <v>10</v>
      </c>
      <c r="K179" s="22">
        <v>2</v>
      </c>
      <c r="L179" s="11">
        <f t="shared" si="26"/>
        <v>1.941747572815534</v>
      </c>
      <c r="M179" s="11">
        <f t="shared" si="26"/>
        <v>1.8851918182675087</v>
      </c>
      <c r="N179" s="11">
        <f t="shared" si="26"/>
        <v>1.830283318706319</v>
      </c>
      <c r="O179" s="11">
        <v>1</v>
      </c>
      <c r="P179" s="11">
        <f t="shared" si="24"/>
        <v>0.970873786407767</v>
      </c>
      <c r="Q179" s="11">
        <f t="shared" si="24"/>
        <v>0.9425959091337544</v>
      </c>
      <c r="R179" s="11">
        <f t="shared" si="24"/>
        <v>0.9151416593531595</v>
      </c>
    </row>
    <row r="180" spans="1:18" ht="38.25">
      <c r="A180" s="6" t="s">
        <v>223</v>
      </c>
      <c r="B180" s="7" t="s">
        <v>258</v>
      </c>
      <c r="C180" s="15">
        <v>40</v>
      </c>
      <c r="D180" s="11">
        <f t="shared" si="25"/>
        <v>38.83495145631068</v>
      </c>
      <c r="E180" s="11">
        <f t="shared" si="25"/>
        <v>37.70383636535017</v>
      </c>
      <c r="F180" s="24">
        <f t="shared" si="25"/>
        <v>36.60566637412638</v>
      </c>
      <c r="G180" s="33">
        <v>5</v>
      </c>
      <c r="H180" s="33">
        <v>5</v>
      </c>
      <c r="I180" s="33">
        <v>5</v>
      </c>
      <c r="J180" s="33">
        <v>5</v>
      </c>
      <c r="K180" s="22">
        <v>3</v>
      </c>
      <c r="L180" s="11">
        <f t="shared" si="26"/>
        <v>2.912621359223301</v>
      </c>
      <c r="M180" s="11">
        <f t="shared" si="26"/>
        <v>2.827787727401263</v>
      </c>
      <c r="N180" s="11">
        <f t="shared" si="26"/>
        <v>2.7454249780594786</v>
      </c>
      <c r="O180" s="11">
        <v>0</v>
      </c>
      <c r="P180" s="11">
        <f t="shared" si="24"/>
        <v>0</v>
      </c>
      <c r="Q180" s="11">
        <f t="shared" si="24"/>
        <v>0</v>
      </c>
      <c r="R180" s="11">
        <f t="shared" si="24"/>
        <v>0</v>
      </c>
    </row>
    <row r="181" spans="1:18" ht="51">
      <c r="A181" s="6" t="s">
        <v>224</v>
      </c>
      <c r="B181" s="7" t="s">
        <v>258</v>
      </c>
      <c r="C181" s="15">
        <v>33</v>
      </c>
      <c r="D181" s="11">
        <f t="shared" si="25"/>
        <v>32.03883495145631</v>
      </c>
      <c r="E181" s="11">
        <f t="shared" si="25"/>
        <v>31.10566500141389</v>
      </c>
      <c r="F181" s="24">
        <f t="shared" si="25"/>
        <v>30.19967475865426</v>
      </c>
      <c r="G181" s="33">
        <v>4</v>
      </c>
      <c r="H181" s="33">
        <v>4</v>
      </c>
      <c r="I181" s="33">
        <v>4</v>
      </c>
      <c r="J181" s="33">
        <v>4</v>
      </c>
      <c r="K181" s="22">
        <v>3</v>
      </c>
      <c r="L181" s="11">
        <f t="shared" si="26"/>
        <v>2.912621359223301</v>
      </c>
      <c r="M181" s="11">
        <f t="shared" si="26"/>
        <v>2.827787727401263</v>
      </c>
      <c r="N181" s="11">
        <f t="shared" si="26"/>
        <v>2.7454249780594786</v>
      </c>
      <c r="O181" s="11">
        <v>0</v>
      </c>
      <c r="P181" s="11">
        <f t="shared" si="24"/>
        <v>0</v>
      </c>
      <c r="Q181" s="11">
        <f t="shared" si="24"/>
        <v>0</v>
      </c>
      <c r="R181" s="11">
        <f t="shared" si="24"/>
        <v>0</v>
      </c>
    </row>
    <row r="182" spans="1:18" ht="51">
      <c r="A182" s="6" t="s">
        <v>225</v>
      </c>
      <c r="B182" s="7" t="s">
        <v>258</v>
      </c>
      <c r="C182" s="15">
        <v>23</v>
      </c>
      <c r="D182" s="11">
        <f t="shared" si="25"/>
        <v>22.33009708737864</v>
      </c>
      <c r="E182" s="11">
        <f t="shared" si="25"/>
        <v>21.679705910076347</v>
      </c>
      <c r="F182" s="24">
        <f t="shared" si="25"/>
        <v>21.048258165122668</v>
      </c>
      <c r="G182" s="33">
        <v>3</v>
      </c>
      <c r="H182" s="33">
        <v>3</v>
      </c>
      <c r="I182" s="33">
        <v>3</v>
      </c>
      <c r="J182" s="33">
        <v>3</v>
      </c>
      <c r="K182" s="22">
        <v>1</v>
      </c>
      <c r="L182" s="11">
        <f t="shared" si="26"/>
        <v>0.970873786407767</v>
      </c>
      <c r="M182" s="11">
        <f t="shared" si="26"/>
        <v>0.9425959091337544</v>
      </c>
      <c r="N182" s="11">
        <f t="shared" si="26"/>
        <v>0.9151416593531595</v>
      </c>
      <c r="O182" s="11">
        <v>0</v>
      </c>
      <c r="P182" s="11">
        <f t="shared" si="24"/>
        <v>0</v>
      </c>
      <c r="Q182" s="11">
        <f t="shared" si="24"/>
        <v>0</v>
      </c>
      <c r="R182" s="11">
        <f t="shared" si="24"/>
        <v>0</v>
      </c>
    </row>
    <row r="183" spans="1:18" ht="63.75">
      <c r="A183" s="6" t="s">
        <v>226</v>
      </c>
      <c r="B183" s="7" t="s">
        <v>258</v>
      </c>
      <c r="C183" s="15">
        <v>16</v>
      </c>
      <c r="D183" s="11">
        <f t="shared" si="25"/>
        <v>15.533980582524272</v>
      </c>
      <c r="E183" s="11">
        <f t="shared" si="25"/>
        <v>15.08153454614007</v>
      </c>
      <c r="F183" s="24">
        <f t="shared" si="25"/>
        <v>14.642266549650552</v>
      </c>
      <c r="G183" s="33">
        <v>2</v>
      </c>
      <c r="H183" s="33">
        <v>2</v>
      </c>
      <c r="I183" s="33">
        <v>2</v>
      </c>
      <c r="J183" s="33">
        <v>2</v>
      </c>
      <c r="K183" s="22">
        <v>1</v>
      </c>
      <c r="L183" s="11">
        <f t="shared" si="26"/>
        <v>0.970873786407767</v>
      </c>
      <c r="M183" s="11">
        <f t="shared" si="26"/>
        <v>0.9425959091337544</v>
      </c>
      <c r="N183" s="11">
        <f t="shared" si="26"/>
        <v>0.9151416593531595</v>
      </c>
      <c r="O183" s="11">
        <v>0</v>
      </c>
      <c r="P183" s="11">
        <f t="shared" si="24"/>
        <v>0</v>
      </c>
      <c r="Q183" s="11">
        <f t="shared" si="24"/>
        <v>0</v>
      </c>
      <c r="R183" s="11">
        <f t="shared" si="24"/>
        <v>0</v>
      </c>
    </row>
    <row r="184" spans="1:18" ht="51">
      <c r="A184" s="6" t="s">
        <v>227</v>
      </c>
      <c r="B184" s="7" t="s">
        <v>258</v>
      </c>
      <c r="C184" s="15">
        <v>5</v>
      </c>
      <c r="D184" s="11">
        <f t="shared" si="25"/>
        <v>4.854368932038835</v>
      </c>
      <c r="E184" s="11">
        <f t="shared" si="25"/>
        <v>4.712979545668771</v>
      </c>
      <c r="F184" s="24">
        <f t="shared" si="25"/>
        <v>4.575708296765797</v>
      </c>
      <c r="G184" s="33">
        <v>0</v>
      </c>
      <c r="H184" s="33">
        <v>0</v>
      </c>
      <c r="I184" s="33">
        <v>0</v>
      </c>
      <c r="J184" s="33">
        <v>0</v>
      </c>
      <c r="K184" s="22">
        <v>0</v>
      </c>
      <c r="L184" s="11">
        <f t="shared" si="26"/>
        <v>0</v>
      </c>
      <c r="M184" s="11">
        <f t="shared" si="26"/>
        <v>0</v>
      </c>
      <c r="N184" s="11">
        <f t="shared" si="26"/>
        <v>0</v>
      </c>
      <c r="O184" s="11">
        <v>0</v>
      </c>
      <c r="P184" s="11">
        <f t="shared" si="24"/>
        <v>0</v>
      </c>
      <c r="Q184" s="11">
        <f t="shared" si="24"/>
        <v>0</v>
      </c>
      <c r="R184" s="11">
        <f t="shared" si="24"/>
        <v>0</v>
      </c>
    </row>
    <row r="185" spans="1:18" ht="63.75">
      <c r="A185" s="6" t="s">
        <v>228</v>
      </c>
      <c r="B185" s="7" t="s">
        <v>258</v>
      </c>
      <c r="C185" s="15">
        <v>5</v>
      </c>
      <c r="D185" s="11">
        <f t="shared" si="25"/>
        <v>4.854368932038835</v>
      </c>
      <c r="E185" s="11">
        <f t="shared" si="25"/>
        <v>4.712979545668771</v>
      </c>
      <c r="F185" s="24">
        <f t="shared" si="25"/>
        <v>4.575708296765797</v>
      </c>
      <c r="G185" s="33">
        <v>0</v>
      </c>
      <c r="H185" s="33">
        <v>0</v>
      </c>
      <c r="I185" s="33">
        <v>0</v>
      </c>
      <c r="J185" s="33">
        <v>0</v>
      </c>
      <c r="K185" s="22">
        <v>0</v>
      </c>
      <c r="L185" s="11">
        <f t="shared" si="26"/>
        <v>0</v>
      </c>
      <c r="M185" s="11">
        <f t="shared" si="26"/>
        <v>0</v>
      </c>
      <c r="N185" s="11">
        <f t="shared" si="26"/>
        <v>0</v>
      </c>
      <c r="O185" s="11">
        <v>0</v>
      </c>
      <c r="P185" s="11">
        <f t="shared" si="24"/>
        <v>0</v>
      </c>
      <c r="Q185" s="11">
        <f t="shared" si="24"/>
        <v>0</v>
      </c>
      <c r="R185" s="11">
        <f t="shared" si="24"/>
        <v>0</v>
      </c>
    </row>
    <row r="186" spans="1:18" ht="38.25">
      <c r="A186" s="35" t="s">
        <v>282</v>
      </c>
      <c r="B186" s="7" t="s">
        <v>258</v>
      </c>
      <c r="C186" s="15">
        <v>1278</v>
      </c>
      <c r="D186" s="11">
        <f t="shared" si="25"/>
        <v>1240.7766990291261</v>
      </c>
      <c r="E186" s="11">
        <f t="shared" si="25"/>
        <v>1204.637571872938</v>
      </c>
      <c r="F186" s="24">
        <f t="shared" si="25"/>
        <v>1169.5510406533379</v>
      </c>
      <c r="G186" s="33">
        <v>117</v>
      </c>
      <c r="H186" s="33">
        <v>114</v>
      </c>
      <c r="I186" s="33">
        <v>110</v>
      </c>
      <c r="J186" s="33">
        <v>107</v>
      </c>
      <c r="K186" s="22">
        <v>23</v>
      </c>
      <c r="L186" s="11">
        <f t="shared" si="26"/>
        <v>22.33009708737864</v>
      </c>
      <c r="M186" s="11">
        <f t="shared" si="26"/>
        <v>21.679705910076347</v>
      </c>
      <c r="N186" s="11">
        <f t="shared" si="26"/>
        <v>21.048258165122668</v>
      </c>
      <c r="O186" s="11">
        <v>7</v>
      </c>
      <c r="P186" s="11">
        <f t="shared" si="24"/>
        <v>6.796116504854369</v>
      </c>
      <c r="Q186" s="11">
        <f t="shared" si="24"/>
        <v>6.59817136393628</v>
      </c>
      <c r="R186" s="11">
        <f t="shared" si="24"/>
        <v>6.405991615472116</v>
      </c>
    </row>
    <row r="187" spans="1:18" ht="38.25">
      <c r="A187" s="35" t="s">
        <v>283</v>
      </c>
      <c r="B187" s="7" t="s">
        <v>258</v>
      </c>
      <c r="C187" s="15">
        <v>1275</v>
      </c>
      <c r="D187" s="11">
        <f t="shared" si="25"/>
        <v>1237.8640776699028</v>
      </c>
      <c r="E187" s="11">
        <f t="shared" si="25"/>
        <v>1201.8097841455367</v>
      </c>
      <c r="F187" s="24">
        <f t="shared" si="25"/>
        <v>1166.8056156752782</v>
      </c>
      <c r="G187" s="33">
        <v>117</v>
      </c>
      <c r="H187" s="33">
        <v>114</v>
      </c>
      <c r="I187" s="33">
        <v>110</v>
      </c>
      <c r="J187" s="33">
        <v>107</v>
      </c>
      <c r="K187" s="22">
        <v>23</v>
      </c>
      <c r="L187" s="11">
        <f t="shared" si="26"/>
        <v>22.33009708737864</v>
      </c>
      <c r="M187" s="11">
        <f t="shared" si="26"/>
        <v>21.679705910076347</v>
      </c>
      <c r="N187" s="11">
        <f t="shared" si="26"/>
        <v>21.048258165122668</v>
      </c>
      <c r="O187" s="11">
        <v>7</v>
      </c>
      <c r="P187" s="11">
        <f t="shared" si="24"/>
        <v>6.796116504854369</v>
      </c>
      <c r="Q187" s="11">
        <f t="shared" si="24"/>
        <v>6.59817136393628</v>
      </c>
      <c r="R187" s="11">
        <f t="shared" si="24"/>
        <v>6.405991615472116</v>
      </c>
    </row>
    <row r="188" spans="1:18" ht="51">
      <c r="A188" s="6" t="s">
        <v>229</v>
      </c>
      <c r="B188" s="7" t="s">
        <v>258</v>
      </c>
      <c r="C188" s="15">
        <v>823</v>
      </c>
      <c r="D188" s="11">
        <f t="shared" si="25"/>
        <v>799.0291262135922</v>
      </c>
      <c r="E188" s="11">
        <f t="shared" si="25"/>
        <v>775.7564332170798</v>
      </c>
      <c r="F188" s="24">
        <f t="shared" si="25"/>
        <v>753.1615856476503</v>
      </c>
      <c r="G188" s="33">
        <v>80</v>
      </c>
      <c r="H188" s="33">
        <v>78</v>
      </c>
      <c r="I188" s="33">
        <v>75</v>
      </c>
      <c r="J188" s="33">
        <v>73</v>
      </c>
      <c r="K188" s="22">
        <v>12</v>
      </c>
      <c r="L188" s="11">
        <f t="shared" si="26"/>
        <v>11.650485436893204</v>
      </c>
      <c r="M188" s="11">
        <f t="shared" si="26"/>
        <v>11.311150909605052</v>
      </c>
      <c r="N188" s="11">
        <f t="shared" si="26"/>
        <v>10.981699912237914</v>
      </c>
      <c r="O188" s="11">
        <v>8</v>
      </c>
      <c r="P188" s="11">
        <f t="shared" si="24"/>
        <v>7.766990291262136</v>
      </c>
      <c r="Q188" s="11">
        <f t="shared" si="24"/>
        <v>7.540767273070035</v>
      </c>
      <c r="R188" s="11">
        <f t="shared" si="24"/>
        <v>7.321133274825276</v>
      </c>
    </row>
    <row r="189" spans="1:18" ht="51">
      <c r="A189" s="6" t="s">
        <v>230</v>
      </c>
      <c r="B189" s="7" t="s">
        <v>258</v>
      </c>
      <c r="C189" s="15">
        <v>887</v>
      </c>
      <c r="D189" s="11">
        <f t="shared" si="25"/>
        <v>861.1650485436893</v>
      </c>
      <c r="E189" s="11">
        <f t="shared" si="25"/>
        <v>836.08257140164</v>
      </c>
      <c r="F189" s="24">
        <f t="shared" si="25"/>
        <v>811.7306518462525</v>
      </c>
      <c r="G189" s="33">
        <v>80</v>
      </c>
      <c r="H189" s="33">
        <v>78</v>
      </c>
      <c r="I189" s="33">
        <v>75</v>
      </c>
      <c r="J189" s="33">
        <v>73</v>
      </c>
      <c r="K189" s="22">
        <v>12</v>
      </c>
      <c r="L189" s="11">
        <f t="shared" si="26"/>
        <v>11.650485436893204</v>
      </c>
      <c r="M189" s="11">
        <f t="shared" si="26"/>
        <v>11.311150909605052</v>
      </c>
      <c r="N189" s="11">
        <f t="shared" si="26"/>
        <v>10.981699912237914</v>
      </c>
      <c r="O189" s="11">
        <v>8</v>
      </c>
      <c r="P189" s="11">
        <f t="shared" si="24"/>
        <v>7.766990291262136</v>
      </c>
      <c r="Q189" s="11">
        <f t="shared" si="24"/>
        <v>7.540767273070035</v>
      </c>
      <c r="R189" s="11">
        <f t="shared" si="24"/>
        <v>7.321133274825276</v>
      </c>
    </row>
    <row r="190" spans="1:18" ht="51">
      <c r="A190" s="6" t="s">
        <v>231</v>
      </c>
      <c r="B190" s="7" t="s">
        <v>258</v>
      </c>
      <c r="C190" s="15">
        <v>144</v>
      </c>
      <c r="D190" s="11">
        <f t="shared" si="25"/>
        <v>139.80582524271844</v>
      </c>
      <c r="E190" s="11">
        <f t="shared" si="25"/>
        <v>135.73381091526062</v>
      </c>
      <c r="F190" s="24">
        <f t="shared" si="25"/>
        <v>131.78039894685497</v>
      </c>
      <c r="G190" s="33">
        <v>11</v>
      </c>
      <c r="H190" s="33">
        <v>11</v>
      </c>
      <c r="I190" s="33">
        <v>10</v>
      </c>
      <c r="J190" s="33">
        <v>10</v>
      </c>
      <c r="K190" s="22">
        <v>2</v>
      </c>
      <c r="L190" s="11">
        <f t="shared" si="26"/>
        <v>1.941747572815534</v>
      </c>
      <c r="M190" s="11">
        <f t="shared" si="26"/>
        <v>1.8851918182675087</v>
      </c>
      <c r="N190" s="11">
        <f t="shared" si="26"/>
        <v>1.830283318706319</v>
      </c>
      <c r="O190" s="11">
        <v>1</v>
      </c>
      <c r="P190" s="11">
        <f t="shared" si="24"/>
        <v>0.970873786407767</v>
      </c>
      <c r="Q190" s="11">
        <f t="shared" si="24"/>
        <v>0.9425959091337544</v>
      </c>
      <c r="R190" s="11">
        <f t="shared" si="24"/>
        <v>0.9151416593531595</v>
      </c>
    </row>
    <row r="191" spans="1:18" ht="51">
      <c r="A191" s="6" t="s">
        <v>232</v>
      </c>
      <c r="B191" s="7" t="s">
        <v>258</v>
      </c>
      <c r="C191" s="15">
        <v>113</v>
      </c>
      <c r="D191" s="11">
        <f t="shared" si="25"/>
        <v>109.70873786407766</v>
      </c>
      <c r="E191" s="11">
        <f t="shared" si="25"/>
        <v>106.51333773211424</v>
      </c>
      <c r="F191" s="24">
        <f t="shared" si="25"/>
        <v>103.41100750690703</v>
      </c>
      <c r="G191" s="33">
        <v>10</v>
      </c>
      <c r="H191" s="33">
        <v>10</v>
      </c>
      <c r="I191" s="33">
        <v>9</v>
      </c>
      <c r="J191" s="33">
        <v>9</v>
      </c>
      <c r="K191" s="22">
        <v>2</v>
      </c>
      <c r="L191" s="11">
        <f t="shared" si="26"/>
        <v>1.941747572815534</v>
      </c>
      <c r="M191" s="11">
        <f t="shared" si="26"/>
        <v>1.8851918182675087</v>
      </c>
      <c r="N191" s="11">
        <f t="shared" si="26"/>
        <v>1.830283318706319</v>
      </c>
      <c r="O191" s="11">
        <v>1</v>
      </c>
      <c r="P191" s="11">
        <f t="shared" si="24"/>
        <v>0.970873786407767</v>
      </c>
      <c r="Q191" s="11">
        <f t="shared" si="24"/>
        <v>0.9425959091337544</v>
      </c>
      <c r="R191" s="11">
        <f t="shared" si="24"/>
        <v>0.9151416593531595</v>
      </c>
    </row>
    <row r="192" spans="1:18" ht="38.25">
      <c r="A192" s="6" t="s">
        <v>233</v>
      </c>
      <c r="B192" s="7" t="s">
        <v>258</v>
      </c>
      <c r="C192" s="15">
        <v>711</v>
      </c>
      <c r="D192" s="11">
        <f t="shared" si="25"/>
        <v>690.2912621359224</v>
      </c>
      <c r="E192" s="11">
        <f t="shared" si="25"/>
        <v>670.1856913940993</v>
      </c>
      <c r="F192" s="24">
        <f t="shared" si="25"/>
        <v>650.6657198000964</v>
      </c>
      <c r="G192" s="33">
        <v>62</v>
      </c>
      <c r="H192" s="33">
        <v>60</v>
      </c>
      <c r="I192" s="33">
        <v>58</v>
      </c>
      <c r="J192" s="33">
        <v>57</v>
      </c>
      <c r="K192" s="22">
        <v>11</v>
      </c>
      <c r="L192" s="11">
        <f t="shared" si="26"/>
        <v>10.679611650485437</v>
      </c>
      <c r="M192" s="11">
        <f t="shared" si="26"/>
        <v>10.368555000471298</v>
      </c>
      <c r="N192" s="11">
        <f t="shared" si="26"/>
        <v>10.066558252884755</v>
      </c>
      <c r="O192" s="11">
        <v>7</v>
      </c>
      <c r="P192" s="11">
        <f t="shared" si="24"/>
        <v>6.796116504854369</v>
      </c>
      <c r="Q192" s="11">
        <f t="shared" si="24"/>
        <v>6.59817136393628</v>
      </c>
      <c r="R192" s="11">
        <f t="shared" si="24"/>
        <v>6.405991615472116</v>
      </c>
    </row>
    <row r="193" spans="1:18" ht="51">
      <c r="A193" s="6" t="s">
        <v>234</v>
      </c>
      <c r="B193" s="7" t="s">
        <v>258</v>
      </c>
      <c r="C193" s="15">
        <v>485</v>
      </c>
      <c r="D193" s="11">
        <f aca="true" t="shared" si="27" ref="D193:F208">C193/1.03</f>
        <v>470.873786407767</v>
      </c>
      <c r="E193" s="11">
        <f t="shared" si="27"/>
        <v>457.15901592987086</v>
      </c>
      <c r="F193" s="24">
        <f t="shared" si="27"/>
        <v>443.8437047862824</v>
      </c>
      <c r="G193" s="33">
        <v>39</v>
      </c>
      <c r="H193" s="33">
        <v>38</v>
      </c>
      <c r="I193" s="33">
        <v>37</v>
      </c>
      <c r="J193" s="33">
        <v>36</v>
      </c>
      <c r="K193" s="22">
        <v>8</v>
      </c>
      <c r="L193" s="11">
        <f aca="true" t="shared" si="28" ref="L193:N208">K193/1.03</f>
        <v>7.766990291262136</v>
      </c>
      <c r="M193" s="11">
        <f t="shared" si="28"/>
        <v>7.540767273070035</v>
      </c>
      <c r="N193" s="11">
        <f t="shared" si="28"/>
        <v>7.321133274825276</v>
      </c>
      <c r="O193" s="11">
        <v>4</v>
      </c>
      <c r="P193" s="11">
        <f t="shared" si="24"/>
        <v>3.883495145631068</v>
      </c>
      <c r="Q193" s="11">
        <f t="shared" si="24"/>
        <v>3.7703836365350174</v>
      </c>
      <c r="R193" s="11">
        <f t="shared" si="24"/>
        <v>3.660566637412638</v>
      </c>
    </row>
    <row r="194" spans="1:18" ht="38.25">
      <c r="A194" s="6" t="s">
        <v>235</v>
      </c>
      <c r="B194" s="7" t="s">
        <v>258</v>
      </c>
      <c r="C194" s="15">
        <v>272</v>
      </c>
      <c r="D194" s="11">
        <f t="shared" si="27"/>
        <v>264.0776699029126</v>
      </c>
      <c r="E194" s="11">
        <f t="shared" si="27"/>
        <v>256.3860872843812</v>
      </c>
      <c r="F194" s="24">
        <f t="shared" si="27"/>
        <v>248.91853134405937</v>
      </c>
      <c r="G194" s="33">
        <v>26</v>
      </c>
      <c r="H194" s="33">
        <v>25</v>
      </c>
      <c r="I194" s="33">
        <v>25</v>
      </c>
      <c r="J194" s="33">
        <v>24</v>
      </c>
      <c r="K194" s="22">
        <v>5</v>
      </c>
      <c r="L194" s="11">
        <f t="shared" si="28"/>
        <v>4.854368932038835</v>
      </c>
      <c r="M194" s="11">
        <f t="shared" si="28"/>
        <v>4.712979545668771</v>
      </c>
      <c r="N194" s="11">
        <f t="shared" si="28"/>
        <v>4.575708296765797</v>
      </c>
      <c r="O194" s="11">
        <v>2</v>
      </c>
      <c r="P194" s="11">
        <f t="shared" si="24"/>
        <v>1.941747572815534</v>
      </c>
      <c r="Q194" s="11">
        <f t="shared" si="24"/>
        <v>1.8851918182675087</v>
      </c>
      <c r="R194" s="11">
        <f t="shared" si="24"/>
        <v>1.830283318706319</v>
      </c>
    </row>
    <row r="195" spans="1:18" ht="51">
      <c r="A195" s="6" t="s">
        <v>236</v>
      </c>
      <c r="B195" s="7" t="s">
        <v>258</v>
      </c>
      <c r="C195" s="15">
        <v>250</v>
      </c>
      <c r="D195" s="11">
        <f t="shared" si="27"/>
        <v>242.71844660194174</v>
      </c>
      <c r="E195" s="11">
        <f t="shared" si="27"/>
        <v>235.64897728343857</v>
      </c>
      <c r="F195" s="24">
        <f t="shared" si="27"/>
        <v>228.78541483828985</v>
      </c>
      <c r="G195" s="33">
        <v>23</v>
      </c>
      <c r="H195" s="33">
        <v>22</v>
      </c>
      <c r="I195" s="33">
        <v>22</v>
      </c>
      <c r="J195" s="33">
        <v>21</v>
      </c>
      <c r="K195" s="22">
        <v>4</v>
      </c>
      <c r="L195" s="11">
        <f t="shared" si="28"/>
        <v>3.883495145631068</v>
      </c>
      <c r="M195" s="11">
        <f t="shared" si="28"/>
        <v>3.7703836365350174</v>
      </c>
      <c r="N195" s="11">
        <f t="shared" si="28"/>
        <v>3.660566637412638</v>
      </c>
      <c r="O195" s="11">
        <v>2</v>
      </c>
      <c r="P195" s="11">
        <f t="shared" si="24"/>
        <v>1.941747572815534</v>
      </c>
      <c r="Q195" s="11">
        <f t="shared" si="24"/>
        <v>1.8851918182675087</v>
      </c>
      <c r="R195" s="11">
        <f t="shared" si="24"/>
        <v>1.830283318706319</v>
      </c>
    </row>
    <row r="196" spans="1:18" ht="14.25">
      <c r="A196" s="6" t="s">
        <v>237</v>
      </c>
      <c r="B196" s="7" t="s">
        <v>258</v>
      </c>
      <c r="C196" s="15">
        <v>8360</v>
      </c>
      <c r="D196" s="11">
        <f t="shared" si="27"/>
        <v>8116.504854368932</v>
      </c>
      <c r="E196" s="11">
        <f t="shared" si="27"/>
        <v>7880.101800358186</v>
      </c>
      <c r="F196" s="24">
        <f t="shared" si="27"/>
        <v>7650.584272192413</v>
      </c>
      <c r="G196" s="33">
        <v>586</v>
      </c>
      <c r="H196" s="33">
        <v>566</v>
      </c>
      <c r="I196" s="33">
        <v>550</v>
      </c>
      <c r="J196" s="33">
        <v>532</v>
      </c>
      <c r="K196" s="22">
        <v>51</v>
      </c>
      <c r="L196" s="11">
        <f t="shared" si="28"/>
        <v>49.51456310679612</v>
      </c>
      <c r="M196" s="11">
        <f t="shared" si="28"/>
        <v>48.072391365821474</v>
      </c>
      <c r="N196" s="11">
        <f t="shared" si="28"/>
        <v>46.67222462701114</v>
      </c>
      <c r="O196" s="15">
        <v>32</v>
      </c>
      <c r="P196" s="11">
        <f aca="true" t="shared" si="29" ref="P196:R215">O196/1.03</f>
        <v>31.067961165048544</v>
      </c>
      <c r="Q196" s="11">
        <f t="shared" si="29"/>
        <v>30.16306909228014</v>
      </c>
      <c r="R196" s="11">
        <f t="shared" si="29"/>
        <v>29.284533099301104</v>
      </c>
    </row>
    <row r="197" spans="1:18" ht="25.5">
      <c r="A197" s="6" t="s">
        <v>238</v>
      </c>
      <c r="B197" s="7" t="s">
        <v>258</v>
      </c>
      <c r="C197" s="15">
        <v>6446</v>
      </c>
      <c r="D197" s="11">
        <f t="shared" si="27"/>
        <v>6258.252427184466</v>
      </c>
      <c r="E197" s="11">
        <f t="shared" si="27"/>
        <v>6075.97323027618</v>
      </c>
      <c r="F197" s="24">
        <f t="shared" si="27"/>
        <v>5899.003136190467</v>
      </c>
      <c r="G197" s="33">
        <v>497</v>
      </c>
      <c r="H197" s="33">
        <v>480</v>
      </c>
      <c r="I197" s="33">
        <v>465</v>
      </c>
      <c r="J197" s="33">
        <v>451</v>
      </c>
      <c r="K197" s="22">
        <v>45</v>
      </c>
      <c r="L197" s="11">
        <f t="shared" si="28"/>
        <v>43.689320388349515</v>
      </c>
      <c r="M197" s="11">
        <f t="shared" si="28"/>
        <v>42.41681591101894</v>
      </c>
      <c r="N197" s="11">
        <f t="shared" si="28"/>
        <v>41.181374670892176</v>
      </c>
      <c r="O197" s="15">
        <v>30</v>
      </c>
      <c r="P197" s="11">
        <f t="shared" si="29"/>
        <v>29.126213592233007</v>
      </c>
      <c r="Q197" s="11">
        <f t="shared" si="29"/>
        <v>28.277877274012628</v>
      </c>
      <c r="R197" s="11">
        <f t="shared" si="29"/>
        <v>27.454249780594782</v>
      </c>
    </row>
    <row r="198" spans="1:18" ht="25.5">
      <c r="A198" s="6" t="s">
        <v>239</v>
      </c>
      <c r="B198" s="7" t="s">
        <v>258</v>
      </c>
      <c r="C198" s="15">
        <v>276</v>
      </c>
      <c r="D198" s="11">
        <f t="shared" si="27"/>
        <v>267.9611650485437</v>
      </c>
      <c r="E198" s="11">
        <f t="shared" si="27"/>
        <v>260.1564709209162</v>
      </c>
      <c r="F198" s="24">
        <f t="shared" si="27"/>
        <v>252.57909798147205</v>
      </c>
      <c r="G198" s="33">
        <v>9</v>
      </c>
      <c r="H198" s="33">
        <v>9</v>
      </c>
      <c r="I198" s="33">
        <v>8</v>
      </c>
      <c r="J198" s="33">
        <v>8</v>
      </c>
      <c r="K198" s="22">
        <v>0</v>
      </c>
      <c r="L198" s="11">
        <f t="shared" si="28"/>
        <v>0</v>
      </c>
      <c r="M198" s="11">
        <f t="shared" si="28"/>
        <v>0</v>
      </c>
      <c r="N198" s="11">
        <f t="shared" si="28"/>
        <v>0</v>
      </c>
      <c r="O198" s="15">
        <v>0</v>
      </c>
      <c r="P198" s="11">
        <f t="shared" si="29"/>
        <v>0</v>
      </c>
      <c r="Q198" s="11">
        <f t="shared" si="29"/>
        <v>0</v>
      </c>
      <c r="R198" s="11">
        <f t="shared" si="29"/>
        <v>0</v>
      </c>
    </row>
    <row r="199" spans="1:18" ht="25.5">
      <c r="A199" s="6" t="s">
        <v>240</v>
      </c>
      <c r="B199" s="7" t="s">
        <v>258</v>
      </c>
      <c r="C199" s="15">
        <v>84</v>
      </c>
      <c r="D199" s="11">
        <f t="shared" si="27"/>
        <v>81.55339805825243</v>
      </c>
      <c r="E199" s="11">
        <f t="shared" si="27"/>
        <v>79.17805636723536</v>
      </c>
      <c r="F199" s="24">
        <f t="shared" si="27"/>
        <v>76.87189938566539</v>
      </c>
      <c r="G199" s="33">
        <v>3</v>
      </c>
      <c r="H199" s="33">
        <v>3</v>
      </c>
      <c r="I199" s="33">
        <v>3</v>
      </c>
      <c r="J199" s="33">
        <v>3</v>
      </c>
      <c r="K199" s="22">
        <v>0</v>
      </c>
      <c r="L199" s="11">
        <f t="shared" si="28"/>
        <v>0</v>
      </c>
      <c r="M199" s="11">
        <f t="shared" si="28"/>
        <v>0</v>
      </c>
      <c r="N199" s="11">
        <f t="shared" si="28"/>
        <v>0</v>
      </c>
      <c r="O199" s="15">
        <v>0</v>
      </c>
      <c r="P199" s="11">
        <f t="shared" si="29"/>
        <v>0</v>
      </c>
      <c r="Q199" s="11">
        <f t="shared" si="29"/>
        <v>0</v>
      </c>
      <c r="R199" s="11">
        <f t="shared" si="29"/>
        <v>0</v>
      </c>
    </row>
    <row r="200" spans="1:18" ht="25.5">
      <c r="A200" s="6" t="s">
        <v>241</v>
      </c>
      <c r="B200" s="7" t="s">
        <v>258</v>
      </c>
      <c r="C200" s="15">
        <v>130</v>
      </c>
      <c r="D200" s="11">
        <f t="shared" si="27"/>
        <v>126.2135922330097</v>
      </c>
      <c r="E200" s="11">
        <f t="shared" si="27"/>
        <v>122.53746818738806</v>
      </c>
      <c r="F200" s="24">
        <f t="shared" si="27"/>
        <v>118.96841571591074</v>
      </c>
      <c r="G200" s="33">
        <v>13</v>
      </c>
      <c r="H200" s="33">
        <v>13</v>
      </c>
      <c r="I200" s="33">
        <v>12</v>
      </c>
      <c r="J200" s="33">
        <v>12</v>
      </c>
      <c r="K200" s="22">
        <v>0</v>
      </c>
      <c r="L200" s="11">
        <f t="shared" si="28"/>
        <v>0</v>
      </c>
      <c r="M200" s="11">
        <f t="shared" si="28"/>
        <v>0</v>
      </c>
      <c r="N200" s="11">
        <f t="shared" si="28"/>
        <v>0</v>
      </c>
      <c r="O200" s="15">
        <v>1</v>
      </c>
      <c r="P200" s="11">
        <f t="shared" si="29"/>
        <v>0.970873786407767</v>
      </c>
      <c r="Q200" s="11">
        <f t="shared" si="29"/>
        <v>0.9425959091337544</v>
      </c>
      <c r="R200" s="11">
        <f t="shared" si="29"/>
        <v>0.9151416593531595</v>
      </c>
    </row>
    <row r="201" spans="1:18" ht="25.5">
      <c r="A201" s="6" t="s">
        <v>242</v>
      </c>
      <c r="B201" s="7" t="s">
        <v>258</v>
      </c>
      <c r="C201" s="15">
        <v>107</v>
      </c>
      <c r="D201" s="11">
        <f t="shared" si="27"/>
        <v>103.88349514563106</v>
      </c>
      <c r="E201" s="11">
        <f t="shared" si="27"/>
        <v>100.8577622773117</v>
      </c>
      <c r="F201" s="24">
        <f t="shared" si="27"/>
        <v>97.92015755078806</v>
      </c>
      <c r="G201" s="33">
        <v>11</v>
      </c>
      <c r="H201" s="33">
        <v>11</v>
      </c>
      <c r="I201" s="33">
        <v>10</v>
      </c>
      <c r="J201" s="33">
        <v>10</v>
      </c>
      <c r="K201" s="22">
        <v>0</v>
      </c>
      <c r="L201" s="11">
        <f t="shared" si="28"/>
        <v>0</v>
      </c>
      <c r="M201" s="11">
        <f t="shared" si="28"/>
        <v>0</v>
      </c>
      <c r="N201" s="11">
        <f t="shared" si="28"/>
        <v>0</v>
      </c>
      <c r="O201" s="15">
        <v>1</v>
      </c>
      <c r="P201" s="11">
        <f t="shared" si="29"/>
        <v>0.970873786407767</v>
      </c>
      <c r="Q201" s="11">
        <f t="shared" si="29"/>
        <v>0.9425959091337544</v>
      </c>
      <c r="R201" s="11">
        <f t="shared" si="29"/>
        <v>0.9151416593531595</v>
      </c>
    </row>
    <row r="202" spans="1:18" ht="25.5">
      <c r="A202" s="6" t="s">
        <v>243</v>
      </c>
      <c r="B202" s="7" t="s">
        <v>258</v>
      </c>
      <c r="C202" s="15">
        <v>119</v>
      </c>
      <c r="D202" s="11">
        <f t="shared" si="27"/>
        <v>115.53398058252426</v>
      </c>
      <c r="E202" s="11">
        <f t="shared" si="27"/>
        <v>112.16891318691675</v>
      </c>
      <c r="F202" s="24">
        <f t="shared" si="27"/>
        <v>108.90185746302598</v>
      </c>
      <c r="G202" s="33">
        <v>2</v>
      </c>
      <c r="H202" s="33">
        <v>2</v>
      </c>
      <c r="I202" s="33">
        <v>2</v>
      </c>
      <c r="J202" s="33">
        <v>2</v>
      </c>
      <c r="K202" s="22">
        <v>0</v>
      </c>
      <c r="L202" s="11">
        <f t="shared" si="28"/>
        <v>0</v>
      </c>
      <c r="M202" s="11">
        <f t="shared" si="28"/>
        <v>0</v>
      </c>
      <c r="N202" s="11">
        <f t="shared" si="28"/>
        <v>0</v>
      </c>
      <c r="O202" s="15">
        <v>1</v>
      </c>
      <c r="P202" s="11">
        <f t="shared" si="29"/>
        <v>0.970873786407767</v>
      </c>
      <c r="Q202" s="11">
        <f t="shared" si="29"/>
        <v>0.9425959091337544</v>
      </c>
      <c r="R202" s="11">
        <f t="shared" si="29"/>
        <v>0.9151416593531595</v>
      </c>
    </row>
    <row r="203" spans="1:18" ht="25.5">
      <c r="A203" s="6" t="s">
        <v>244</v>
      </c>
      <c r="B203" s="7" t="s">
        <v>258</v>
      </c>
      <c r="C203" s="15">
        <v>115</v>
      </c>
      <c r="D203" s="11">
        <f t="shared" si="27"/>
        <v>111.6504854368932</v>
      </c>
      <c r="E203" s="11">
        <f t="shared" si="27"/>
        <v>108.39852955038175</v>
      </c>
      <c r="F203" s="24">
        <f t="shared" si="27"/>
        <v>105.24129082561335</v>
      </c>
      <c r="G203" s="33">
        <v>2</v>
      </c>
      <c r="H203" s="33">
        <v>2</v>
      </c>
      <c r="I203" s="33">
        <v>2</v>
      </c>
      <c r="J203" s="33">
        <v>2</v>
      </c>
      <c r="K203" s="22">
        <v>0</v>
      </c>
      <c r="L203" s="11">
        <f t="shared" si="28"/>
        <v>0</v>
      </c>
      <c r="M203" s="11">
        <f t="shared" si="28"/>
        <v>0</v>
      </c>
      <c r="N203" s="11">
        <f t="shared" si="28"/>
        <v>0</v>
      </c>
      <c r="O203" s="15">
        <v>1</v>
      </c>
      <c r="P203" s="11">
        <f t="shared" si="29"/>
        <v>0.970873786407767</v>
      </c>
      <c r="Q203" s="11">
        <f t="shared" si="29"/>
        <v>0.9425959091337544</v>
      </c>
      <c r="R203" s="11">
        <f t="shared" si="29"/>
        <v>0.9151416593531595</v>
      </c>
    </row>
    <row r="204" spans="1:18" ht="14.25">
      <c r="A204" s="6" t="s">
        <v>245</v>
      </c>
      <c r="B204" s="7" t="s">
        <v>258</v>
      </c>
      <c r="C204" s="15">
        <v>7835</v>
      </c>
      <c r="D204" s="11">
        <f t="shared" si="27"/>
        <v>7606.796116504855</v>
      </c>
      <c r="E204" s="11">
        <f t="shared" si="27"/>
        <v>7385.238948062965</v>
      </c>
      <c r="F204" s="24">
        <f t="shared" si="27"/>
        <v>7170.1349010320055</v>
      </c>
      <c r="G204" s="33">
        <v>556</v>
      </c>
      <c r="H204" s="33">
        <v>540</v>
      </c>
      <c r="I204" s="33">
        <v>525</v>
      </c>
      <c r="J204" s="33">
        <v>510</v>
      </c>
      <c r="K204" s="22">
        <v>51</v>
      </c>
      <c r="L204" s="11">
        <f t="shared" si="28"/>
        <v>49.51456310679612</v>
      </c>
      <c r="M204" s="11">
        <f t="shared" si="28"/>
        <v>48.072391365821474</v>
      </c>
      <c r="N204" s="11">
        <f t="shared" si="28"/>
        <v>46.67222462701114</v>
      </c>
      <c r="O204" s="15">
        <v>30</v>
      </c>
      <c r="P204" s="11">
        <f t="shared" si="29"/>
        <v>29.126213592233007</v>
      </c>
      <c r="Q204" s="11">
        <f t="shared" si="29"/>
        <v>28.277877274012628</v>
      </c>
      <c r="R204" s="11">
        <f t="shared" si="29"/>
        <v>27.454249780594782</v>
      </c>
    </row>
    <row r="205" spans="1:18" ht="25.5">
      <c r="A205" s="6" t="s">
        <v>246</v>
      </c>
      <c r="B205" s="7" t="s">
        <v>258</v>
      </c>
      <c r="C205" s="15">
        <v>6140</v>
      </c>
      <c r="D205" s="11">
        <f t="shared" si="27"/>
        <v>5961.165048543689</v>
      </c>
      <c r="E205" s="11">
        <f t="shared" si="27"/>
        <v>5787.538882081251</v>
      </c>
      <c r="F205" s="24">
        <f t="shared" si="27"/>
        <v>5618.9697884284</v>
      </c>
      <c r="G205" s="33">
        <v>476</v>
      </c>
      <c r="H205" s="33">
        <v>462</v>
      </c>
      <c r="I205" s="33">
        <v>449</v>
      </c>
      <c r="J205" s="33">
        <v>436</v>
      </c>
      <c r="K205" s="22">
        <v>45</v>
      </c>
      <c r="L205" s="11">
        <f t="shared" si="28"/>
        <v>43.689320388349515</v>
      </c>
      <c r="M205" s="11">
        <f t="shared" si="28"/>
        <v>42.41681591101894</v>
      </c>
      <c r="N205" s="11">
        <f t="shared" si="28"/>
        <v>41.181374670892176</v>
      </c>
      <c r="O205" s="15">
        <v>28</v>
      </c>
      <c r="P205" s="11">
        <f t="shared" si="29"/>
        <v>27.184466019417474</v>
      </c>
      <c r="Q205" s="11">
        <f t="shared" si="29"/>
        <v>26.39268545574512</v>
      </c>
      <c r="R205" s="11">
        <f t="shared" si="29"/>
        <v>25.623966461888465</v>
      </c>
    </row>
    <row r="206" spans="1:18" ht="25.5">
      <c r="A206" s="6" t="s">
        <v>247</v>
      </c>
      <c r="B206" s="7" t="s">
        <v>258</v>
      </c>
      <c r="C206" s="15">
        <v>174</v>
      </c>
      <c r="D206" s="11">
        <f t="shared" si="27"/>
        <v>168.93203883495144</v>
      </c>
      <c r="E206" s="11">
        <f t="shared" si="27"/>
        <v>164.01168818927323</v>
      </c>
      <c r="F206" s="24">
        <f t="shared" si="27"/>
        <v>159.23464872744972</v>
      </c>
      <c r="G206" s="33">
        <v>14</v>
      </c>
      <c r="H206" s="33">
        <v>14</v>
      </c>
      <c r="I206" s="33">
        <v>13</v>
      </c>
      <c r="J206" s="33">
        <v>13</v>
      </c>
      <c r="K206" s="22">
        <v>3</v>
      </c>
      <c r="L206" s="11">
        <f t="shared" si="28"/>
        <v>2.912621359223301</v>
      </c>
      <c r="M206" s="11">
        <f t="shared" si="28"/>
        <v>2.827787727401263</v>
      </c>
      <c r="N206" s="11">
        <f t="shared" si="28"/>
        <v>2.7454249780594786</v>
      </c>
      <c r="O206" s="15">
        <v>0</v>
      </c>
      <c r="P206" s="11">
        <f t="shared" si="29"/>
        <v>0</v>
      </c>
      <c r="Q206" s="11">
        <f t="shared" si="29"/>
        <v>0</v>
      </c>
      <c r="R206" s="11">
        <f t="shared" si="29"/>
        <v>0</v>
      </c>
    </row>
    <row r="207" spans="1:18" ht="25.5">
      <c r="A207" s="6" t="s">
        <v>248</v>
      </c>
      <c r="B207" s="7" t="s">
        <v>258</v>
      </c>
      <c r="C207" s="15">
        <v>174</v>
      </c>
      <c r="D207" s="11">
        <f t="shared" si="27"/>
        <v>168.93203883495144</v>
      </c>
      <c r="E207" s="11">
        <f t="shared" si="27"/>
        <v>164.01168818927323</v>
      </c>
      <c r="F207" s="24">
        <f t="shared" si="27"/>
        <v>159.23464872744972</v>
      </c>
      <c r="G207" s="33">
        <v>14</v>
      </c>
      <c r="H207" s="33">
        <v>14</v>
      </c>
      <c r="I207" s="33">
        <v>13</v>
      </c>
      <c r="J207" s="33">
        <v>13</v>
      </c>
      <c r="K207" s="22">
        <v>3</v>
      </c>
      <c r="L207" s="11">
        <f t="shared" si="28"/>
        <v>2.912621359223301</v>
      </c>
      <c r="M207" s="11">
        <f t="shared" si="28"/>
        <v>2.827787727401263</v>
      </c>
      <c r="N207" s="11">
        <f t="shared" si="28"/>
        <v>2.7454249780594786</v>
      </c>
      <c r="O207" s="15">
        <v>0</v>
      </c>
      <c r="P207" s="11">
        <f t="shared" si="29"/>
        <v>0</v>
      </c>
      <c r="Q207" s="11">
        <f t="shared" si="29"/>
        <v>0</v>
      </c>
      <c r="R207" s="11">
        <f t="shared" si="29"/>
        <v>0</v>
      </c>
    </row>
    <row r="208" spans="1:18" ht="25.5">
      <c r="A208" s="6" t="s">
        <v>300</v>
      </c>
      <c r="B208" s="7" t="s">
        <v>258</v>
      </c>
      <c r="C208" s="15">
        <v>13</v>
      </c>
      <c r="D208" s="11">
        <f t="shared" si="27"/>
        <v>12.62135922330097</v>
      </c>
      <c r="E208" s="11">
        <f t="shared" si="27"/>
        <v>12.253746818738806</v>
      </c>
      <c r="F208" s="24">
        <f t="shared" si="27"/>
        <v>11.896841571591073</v>
      </c>
      <c r="G208" s="33">
        <v>3</v>
      </c>
      <c r="H208" s="33">
        <v>3</v>
      </c>
      <c r="I208" s="33">
        <v>3</v>
      </c>
      <c r="J208" s="33">
        <v>3</v>
      </c>
      <c r="K208" s="22">
        <v>1</v>
      </c>
      <c r="L208" s="11">
        <f t="shared" si="28"/>
        <v>0.970873786407767</v>
      </c>
      <c r="M208" s="11">
        <f t="shared" si="28"/>
        <v>0.9425959091337544</v>
      </c>
      <c r="N208" s="11">
        <f t="shared" si="28"/>
        <v>0.9151416593531595</v>
      </c>
      <c r="O208" s="15">
        <v>0</v>
      </c>
      <c r="P208" s="11">
        <f t="shared" si="29"/>
        <v>0</v>
      </c>
      <c r="Q208" s="11">
        <f t="shared" si="29"/>
        <v>0</v>
      </c>
      <c r="R208" s="11">
        <f t="shared" si="29"/>
        <v>0</v>
      </c>
    </row>
    <row r="209" spans="1:18" ht="25.5">
      <c r="A209" s="6" t="s">
        <v>249</v>
      </c>
      <c r="B209" s="7" t="s">
        <v>258</v>
      </c>
      <c r="C209" s="15">
        <v>13</v>
      </c>
      <c r="D209" s="11">
        <f aca="true" t="shared" si="30" ref="D209:F220">C209/1.03</f>
        <v>12.62135922330097</v>
      </c>
      <c r="E209" s="11">
        <f t="shared" si="30"/>
        <v>12.253746818738806</v>
      </c>
      <c r="F209" s="24">
        <f t="shared" si="30"/>
        <v>11.896841571591073</v>
      </c>
      <c r="G209" s="33">
        <v>3</v>
      </c>
      <c r="H209" s="33">
        <v>3</v>
      </c>
      <c r="I209" s="33">
        <v>3</v>
      </c>
      <c r="J209" s="33">
        <v>3</v>
      </c>
      <c r="K209" s="22">
        <v>1</v>
      </c>
      <c r="L209" s="11">
        <f aca="true" t="shared" si="31" ref="L209:N220">K209/1.03</f>
        <v>0.970873786407767</v>
      </c>
      <c r="M209" s="11">
        <f t="shared" si="31"/>
        <v>0.9425959091337544</v>
      </c>
      <c r="N209" s="11">
        <f t="shared" si="31"/>
        <v>0.9151416593531595</v>
      </c>
      <c r="O209" s="15">
        <v>0</v>
      </c>
      <c r="P209" s="11">
        <f t="shared" si="29"/>
        <v>0</v>
      </c>
      <c r="Q209" s="11">
        <f t="shared" si="29"/>
        <v>0</v>
      </c>
      <c r="R209" s="11">
        <f t="shared" si="29"/>
        <v>0</v>
      </c>
    </row>
    <row r="210" spans="1:18" ht="38.25">
      <c r="A210" s="6" t="s">
        <v>301</v>
      </c>
      <c r="B210" s="7" t="s">
        <v>258</v>
      </c>
      <c r="C210" s="15">
        <v>12</v>
      </c>
      <c r="D210" s="11">
        <f t="shared" si="30"/>
        <v>11.650485436893204</v>
      </c>
      <c r="E210" s="11">
        <f t="shared" si="30"/>
        <v>11.311150909605052</v>
      </c>
      <c r="F210" s="24">
        <f t="shared" si="30"/>
        <v>10.981699912237914</v>
      </c>
      <c r="G210" s="33">
        <v>1</v>
      </c>
      <c r="H210" s="33">
        <v>1</v>
      </c>
      <c r="I210" s="33">
        <v>1</v>
      </c>
      <c r="J210" s="33">
        <v>1</v>
      </c>
      <c r="K210" s="22">
        <v>0</v>
      </c>
      <c r="L210" s="11">
        <f t="shared" si="31"/>
        <v>0</v>
      </c>
      <c r="M210" s="11">
        <f t="shared" si="31"/>
        <v>0</v>
      </c>
      <c r="N210" s="11">
        <f t="shared" si="31"/>
        <v>0</v>
      </c>
      <c r="O210" s="15">
        <v>0</v>
      </c>
      <c r="P210" s="11">
        <f t="shared" si="29"/>
        <v>0</v>
      </c>
      <c r="Q210" s="11">
        <f t="shared" si="29"/>
        <v>0</v>
      </c>
      <c r="R210" s="11">
        <f t="shared" si="29"/>
        <v>0</v>
      </c>
    </row>
    <row r="211" spans="1:18" ht="25.5">
      <c r="A211" s="6" t="s">
        <v>250</v>
      </c>
      <c r="B211" s="7" t="s">
        <v>258</v>
      </c>
      <c r="C211" s="15">
        <v>31</v>
      </c>
      <c r="D211" s="11">
        <f t="shared" si="30"/>
        <v>30.097087378640776</v>
      </c>
      <c r="E211" s="11">
        <f t="shared" si="30"/>
        <v>29.22047318314638</v>
      </c>
      <c r="F211" s="24">
        <f t="shared" si="30"/>
        <v>28.369391439947943</v>
      </c>
      <c r="G211" s="33">
        <v>8</v>
      </c>
      <c r="H211" s="33">
        <v>8</v>
      </c>
      <c r="I211" s="33">
        <v>8</v>
      </c>
      <c r="J211" s="33">
        <v>7</v>
      </c>
      <c r="K211" s="22">
        <v>1</v>
      </c>
      <c r="L211" s="11">
        <f t="shared" si="31"/>
        <v>0.970873786407767</v>
      </c>
      <c r="M211" s="11">
        <f t="shared" si="31"/>
        <v>0.9425959091337544</v>
      </c>
      <c r="N211" s="11">
        <f t="shared" si="31"/>
        <v>0.9151416593531595</v>
      </c>
      <c r="O211" s="15">
        <v>1</v>
      </c>
      <c r="P211" s="11">
        <f t="shared" si="29"/>
        <v>0.970873786407767</v>
      </c>
      <c r="Q211" s="11">
        <f t="shared" si="29"/>
        <v>0.9425959091337544</v>
      </c>
      <c r="R211" s="11">
        <f t="shared" si="29"/>
        <v>0.9151416593531595</v>
      </c>
    </row>
    <row r="212" spans="1:18" ht="38.25">
      <c r="A212" s="6" t="s">
        <v>251</v>
      </c>
      <c r="B212" s="7" t="s">
        <v>258</v>
      </c>
      <c r="C212" s="15">
        <v>1664</v>
      </c>
      <c r="D212" s="11">
        <f t="shared" si="30"/>
        <v>1615.5339805825242</v>
      </c>
      <c r="E212" s="11">
        <f t="shared" si="30"/>
        <v>1568.4795927985672</v>
      </c>
      <c r="F212" s="24">
        <f t="shared" si="30"/>
        <v>1522.7957211636574</v>
      </c>
      <c r="G212" s="33">
        <v>333</v>
      </c>
      <c r="H212" s="33">
        <v>323</v>
      </c>
      <c r="I212" s="33">
        <v>314</v>
      </c>
      <c r="J212" s="33">
        <v>305</v>
      </c>
      <c r="K212" s="22">
        <v>72</v>
      </c>
      <c r="L212" s="11">
        <f t="shared" si="31"/>
        <v>69.90291262135922</v>
      </c>
      <c r="M212" s="11">
        <f t="shared" si="31"/>
        <v>67.86690545763031</v>
      </c>
      <c r="N212" s="11">
        <f t="shared" si="31"/>
        <v>65.89019947342749</v>
      </c>
      <c r="O212" s="15">
        <v>21</v>
      </c>
      <c r="P212" s="11">
        <f t="shared" si="29"/>
        <v>20.388349514563107</v>
      </c>
      <c r="Q212" s="11">
        <f t="shared" si="29"/>
        <v>19.79451409180884</v>
      </c>
      <c r="R212" s="11">
        <f t="shared" si="29"/>
        <v>19.217974846416347</v>
      </c>
    </row>
    <row r="213" spans="1:18" ht="14.25">
      <c r="A213" s="6" t="s">
        <v>252</v>
      </c>
      <c r="B213" s="7" t="s">
        <v>258</v>
      </c>
      <c r="C213" s="15">
        <v>92</v>
      </c>
      <c r="D213" s="11">
        <f t="shared" si="30"/>
        <v>89.32038834951456</v>
      </c>
      <c r="E213" s="11">
        <f t="shared" si="30"/>
        <v>86.71882364030539</v>
      </c>
      <c r="F213" s="24">
        <f t="shared" si="30"/>
        <v>84.19303266049067</v>
      </c>
      <c r="G213" s="33">
        <v>13</v>
      </c>
      <c r="H213" s="33">
        <v>13</v>
      </c>
      <c r="I213" s="33">
        <v>12</v>
      </c>
      <c r="J213" s="33">
        <v>12</v>
      </c>
      <c r="K213" s="22">
        <v>1</v>
      </c>
      <c r="L213" s="11">
        <f t="shared" si="31"/>
        <v>0.970873786407767</v>
      </c>
      <c r="M213" s="11">
        <f t="shared" si="31"/>
        <v>0.9425959091337544</v>
      </c>
      <c r="N213" s="11">
        <f t="shared" si="31"/>
        <v>0.9151416593531595</v>
      </c>
      <c r="O213" s="15">
        <v>3</v>
      </c>
      <c r="P213" s="11">
        <f t="shared" si="29"/>
        <v>2.912621359223301</v>
      </c>
      <c r="Q213" s="11">
        <f t="shared" si="29"/>
        <v>2.827787727401263</v>
      </c>
      <c r="R213" s="11">
        <f t="shared" si="29"/>
        <v>2.7454249780594786</v>
      </c>
    </row>
    <row r="214" spans="1:18" ht="25.5">
      <c r="A214" s="6" t="s">
        <v>255</v>
      </c>
      <c r="B214" s="7" t="s">
        <v>258</v>
      </c>
      <c r="C214" s="15">
        <v>942933</v>
      </c>
      <c r="D214" s="11">
        <f t="shared" si="30"/>
        <v>915468.9320388349</v>
      </c>
      <c r="E214" s="11">
        <f t="shared" si="30"/>
        <v>888804.7883872184</v>
      </c>
      <c r="F214" s="24">
        <f t="shared" si="30"/>
        <v>862917.2702788528</v>
      </c>
      <c r="G214" s="33">
        <v>0</v>
      </c>
      <c r="H214" s="33">
        <v>0</v>
      </c>
      <c r="I214" s="33">
        <v>0</v>
      </c>
      <c r="J214" s="33">
        <v>0</v>
      </c>
      <c r="K214" s="22">
        <v>0</v>
      </c>
      <c r="L214" s="11">
        <f t="shared" si="31"/>
        <v>0</v>
      </c>
      <c r="M214" s="11">
        <f t="shared" si="31"/>
        <v>0</v>
      </c>
      <c r="N214" s="11">
        <f t="shared" si="31"/>
        <v>0</v>
      </c>
      <c r="O214" s="15">
        <v>0</v>
      </c>
      <c r="P214" s="11">
        <f t="shared" si="29"/>
        <v>0</v>
      </c>
      <c r="Q214" s="11">
        <f t="shared" si="29"/>
        <v>0</v>
      </c>
      <c r="R214" s="11">
        <f t="shared" si="29"/>
        <v>0</v>
      </c>
    </row>
    <row r="215" spans="1:18" ht="25.5">
      <c r="A215" s="6" t="s">
        <v>302</v>
      </c>
      <c r="B215" s="7" t="s">
        <v>258</v>
      </c>
      <c r="C215" s="15">
        <v>491078</v>
      </c>
      <c r="D215" s="11">
        <f t="shared" si="30"/>
        <v>476774.7572815534</v>
      </c>
      <c r="E215" s="11">
        <f t="shared" si="30"/>
        <v>462888.1138655858</v>
      </c>
      <c r="F215" s="24">
        <f t="shared" si="30"/>
        <v>449405.9357918309</v>
      </c>
      <c r="G215" s="33">
        <v>0</v>
      </c>
      <c r="H215" s="33">
        <v>0</v>
      </c>
      <c r="I215" s="33">
        <v>0</v>
      </c>
      <c r="J215" s="33">
        <v>0</v>
      </c>
      <c r="K215" s="22">
        <v>0</v>
      </c>
      <c r="L215" s="11">
        <f t="shared" si="31"/>
        <v>0</v>
      </c>
      <c r="M215" s="11">
        <f t="shared" si="31"/>
        <v>0</v>
      </c>
      <c r="N215" s="11">
        <f t="shared" si="31"/>
        <v>0</v>
      </c>
      <c r="O215" s="15">
        <v>0</v>
      </c>
      <c r="P215" s="11">
        <f t="shared" si="29"/>
        <v>0</v>
      </c>
      <c r="Q215" s="11">
        <f t="shared" si="29"/>
        <v>0</v>
      </c>
      <c r="R215" s="11">
        <f t="shared" si="29"/>
        <v>0</v>
      </c>
    </row>
    <row r="216" spans="1:18" ht="38.25">
      <c r="A216" s="6" t="s">
        <v>303</v>
      </c>
      <c r="B216" s="7" t="s">
        <v>258</v>
      </c>
      <c r="C216" s="15">
        <v>291130</v>
      </c>
      <c r="D216" s="11">
        <f t="shared" si="30"/>
        <v>282650.4854368932</v>
      </c>
      <c r="E216" s="11">
        <f t="shared" si="30"/>
        <v>274417.9470261099</v>
      </c>
      <c r="F216" s="24">
        <f t="shared" si="30"/>
        <v>266425.19128748536</v>
      </c>
      <c r="G216" s="33">
        <v>4430</v>
      </c>
      <c r="H216" s="33">
        <v>4301</v>
      </c>
      <c r="I216" s="33">
        <v>4176</v>
      </c>
      <c r="J216" s="33">
        <v>4054</v>
      </c>
      <c r="K216" s="22">
        <v>0</v>
      </c>
      <c r="L216" s="11">
        <f t="shared" si="31"/>
        <v>0</v>
      </c>
      <c r="M216" s="11">
        <f t="shared" si="31"/>
        <v>0</v>
      </c>
      <c r="N216" s="11">
        <f t="shared" si="31"/>
        <v>0</v>
      </c>
      <c r="O216" s="15">
        <v>0</v>
      </c>
      <c r="P216" s="11">
        <f aca="true" t="shared" si="32" ref="P216:R220">O216/1.03</f>
        <v>0</v>
      </c>
      <c r="Q216" s="11">
        <f t="shared" si="32"/>
        <v>0</v>
      </c>
      <c r="R216" s="11">
        <f t="shared" si="32"/>
        <v>0</v>
      </c>
    </row>
    <row r="217" spans="1:18" ht="25.5">
      <c r="A217" s="6" t="s">
        <v>256</v>
      </c>
      <c r="B217" s="7" t="s">
        <v>258</v>
      </c>
      <c r="C217" s="15">
        <v>47829</v>
      </c>
      <c r="D217" s="11">
        <f t="shared" si="30"/>
        <v>46435.922330097084</v>
      </c>
      <c r="E217" s="11">
        <f t="shared" si="30"/>
        <v>45083.419737958335</v>
      </c>
      <c r="F217" s="24">
        <f t="shared" si="30"/>
        <v>43770.31042520227</v>
      </c>
      <c r="G217" s="33">
        <v>0</v>
      </c>
      <c r="H217" s="33">
        <v>0</v>
      </c>
      <c r="I217" s="33">
        <v>0</v>
      </c>
      <c r="J217" s="33">
        <v>0</v>
      </c>
      <c r="K217" s="22">
        <v>0</v>
      </c>
      <c r="L217" s="11">
        <f t="shared" si="31"/>
        <v>0</v>
      </c>
      <c r="M217" s="11">
        <f t="shared" si="31"/>
        <v>0</v>
      </c>
      <c r="N217" s="11">
        <f t="shared" si="31"/>
        <v>0</v>
      </c>
      <c r="O217" s="15">
        <v>0</v>
      </c>
      <c r="P217" s="11">
        <f t="shared" si="32"/>
        <v>0</v>
      </c>
      <c r="Q217" s="11">
        <f t="shared" si="32"/>
        <v>0</v>
      </c>
      <c r="R217" s="11">
        <f t="shared" si="32"/>
        <v>0</v>
      </c>
    </row>
    <row r="218" spans="1:18" ht="25.5">
      <c r="A218" s="6" t="s">
        <v>257</v>
      </c>
      <c r="B218" s="7" t="s">
        <v>258</v>
      </c>
      <c r="C218" s="15">
        <v>766473</v>
      </c>
      <c r="D218" s="11">
        <f t="shared" si="30"/>
        <v>744148.5436893203</v>
      </c>
      <c r="E218" s="11">
        <f t="shared" si="30"/>
        <v>722474.314261476</v>
      </c>
      <c r="F218" s="24">
        <f t="shared" si="30"/>
        <v>701431.3730693941</v>
      </c>
      <c r="G218" s="33">
        <v>75846</v>
      </c>
      <c r="H218" s="33">
        <v>73637</v>
      </c>
      <c r="I218" s="33">
        <v>71492</v>
      </c>
      <c r="J218" s="33">
        <v>69410</v>
      </c>
      <c r="K218" s="22">
        <v>11660</v>
      </c>
      <c r="L218" s="11">
        <f t="shared" si="31"/>
        <v>11320.388349514562</v>
      </c>
      <c r="M218" s="11">
        <f t="shared" si="31"/>
        <v>10990.668300499574</v>
      </c>
      <c r="N218" s="11">
        <f t="shared" si="31"/>
        <v>10670.551748057838</v>
      </c>
      <c r="O218" s="15">
        <v>7519</v>
      </c>
      <c r="P218" s="11">
        <f t="shared" si="32"/>
        <v>7300</v>
      </c>
      <c r="Q218" s="11">
        <f t="shared" si="32"/>
        <v>7087.378640776699</v>
      </c>
      <c r="R218" s="11">
        <f t="shared" si="32"/>
        <v>6880.950136676407</v>
      </c>
    </row>
    <row r="219" spans="1:18" ht="25.5">
      <c r="A219" s="6" t="s">
        <v>253</v>
      </c>
      <c r="B219" s="7" t="s">
        <v>258</v>
      </c>
      <c r="C219" s="15">
        <v>310</v>
      </c>
      <c r="D219" s="11">
        <f t="shared" si="30"/>
        <v>300.97087378640776</v>
      </c>
      <c r="E219" s="11">
        <f t="shared" si="30"/>
        <v>292.20473183146385</v>
      </c>
      <c r="F219" s="24">
        <f t="shared" si="30"/>
        <v>283.69391439947947</v>
      </c>
      <c r="G219" s="33">
        <v>33</v>
      </c>
      <c r="H219" s="33">
        <v>32</v>
      </c>
      <c r="I219" s="33">
        <v>31</v>
      </c>
      <c r="J219" s="33">
        <v>30</v>
      </c>
      <c r="K219" s="22">
        <v>4</v>
      </c>
      <c r="L219" s="11">
        <f t="shared" si="31"/>
        <v>3.883495145631068</v>
      </c>
      <c r="M219" s="11">
        <f t="shared" si="31"/>
        <v>3.7703836365350174</v>
      </c>
      <c r="N219" s="11">
        <f t="shared" si="31"/>
        <v>3.660566637412638</v>
      </c>
      <c r="O219" s="15">
        <v>2</v>
      </c>
      <c r="P219" s="11">
        <f t="shared" si="32"/>
        <v>1.941747572815534</v>
      </c>
      <c r="Q219" s="11">
        <f t="shared" si="32"/>
        <v>1.8851918182675087</v>
      </c>
      <c r="R219" s="11">
        <f t="shared" si="32"/>
        <v>1.830283318706319</v>
      </c>
    </row>
    <row r="220" spans="1:18" ht="25.5">
      <c r="A220" s="6" t="s">
        <v>254</v>
      </c>
      <c r="B220" s="7" t="s">
        <v>258</v>
      </c>
      <c r="C220" s="15">
        <v>700</v>
      </c>
      <c r="D220" s="11">
        <f t="shared" si="30"/>
        <v>679.6116504854368</v>
      </c>
      <c r="E220" s="11">
        <f t="shared" si="30"/>
        <v>659.817136393628</v>
      </c>
      <c r="F220" s="24">
        <f t="shared" si="30"/>
        <v>640.5991615472116</v>
      </c>
      <c r="G220" s="33">
        <v>62</v>
      </c>
      <c r="H220" s="33">
        <v>60</v>
      </c>
      <c r="I220" s="33">
        <v>58</v>
      </c>
      <c r="J220" s="33">
        <v>57</v>
      </c>
      <c r="K220" s="22">
        <v>1</v>
      </c>
      <c r="L220" s="11">
        <f t="shared" si="31"/>
        <v>0.970873786407767</v>
      </c>
      <c r="M220" s="11">
        <f t="shared" si="31"/>
        <v>0.9425959091337544</v>
      </c>
      <c r="N220" s="11">
        <f t="shared" si="31"/>
        <v>0.9151416593531595</v>
      </c>
      <c r="O220" s="15">
        <v>4</v>
      </c>
      <c r="P220" s="11">
        <f t="shared" si="32"/>
        <v>3.883495145631068</v>
      </c>
      <c r="Q220" s="11">
        <f t="shared" si="32"/>
        <v>3.7703836365350174</v>
      </c>
      <c r="R220" s="11">
        <f t="shared" si="32"/>
        <v>3.660566637412638</v>
      </c>
    </row>
    <row r="221" spans="1:18" ht="14.25">
      <c r="A221" s="6"/>
      <c r="B221" s="7"/>
      <c r="C221" s="15"/>
      <c r="D221" s="11"/>
      <c r="E221" s="11"/>
      <c r="F221" s="11"/>
      <c r="G221" s="15"/>
      <c r="H221" s="11"/>
      <c r="I221" s="11"/>
      <c r="J221" s="11"/>
      <c r="K221" s="15"/>
      <c r="L221" s="11"/>
      <c r="M221" s="11"/>
      <c r="N221" s="11"/>
      <c r="O221" s="15"/>
      <c r="P221" s="11"/>
      <c r="Q221" s="11"/>
      <c r="R221" s="11"/>
    </row>
    <row r="222" spans="1:18" ht="14.25">
      <c r="A222" s="6"/>
      <c r="B222" s="7"/>
      <c r="C222" s="15"/>
      <c r="D222" s="11"/>
      <c r="E222" s="11"/>
      <c r="F222" s="11"/>
      <c r="G222" s="15"/>
      <c r="H222" s="11"/>
      <c r="I222" s="11"/>
      <c r="J222" s="11"/>
      <c r="K222" s="15"/>
      <c r="L222" s="11"/>
      <c r="M222" s="11"/>
      <c r="N222" s="11"/>
      <c r="O222" s="15"/>
      <c r="P222" s="11"/>
      <c r="Q222" s="11"/>
      <c r="R222" s="11"/>
    </row>
    <row r="223" spans="1:18" ht="14.25">
      <c r="A223" s="6"/>
      <c r="B223" s="7"/>
      <c r="C223" s="15"/>
      <c r="D223" s="11"/>
      <c r="E223" s="11"/>
      <c r="F223" s="11"/>
      <c r="G223" s="15"/>
      <c r="H223" s="11"/>
      <c r="I223" s="11"/>
      <c r="J223" s="11"/>
      <c r="K223" s="15"/>
      <c r="L223" s="11"/>
      <c r="M223" s="11"/>
      <c r="N223" s="11"/>
      <c r="O223" s="15"/>
      <c r="P223" s="11"/>
      <c r="Q223" s="11"/>
      <c r="R223" s="11"/>
    </row>
    <row r="224" spans="1:18" ht="14.25">
      <c r="A224" s="6"/>
      <c r="B224" s="7"/>
      <c r="C224" s="15"/>
      <c r="D224" s="11"/>
      <c r="E224" s="11"/>
      <c r="F224" s="11"/>
      <c r="G224" s="15"/>
      <c r="H224" s="11"/>
      <c r="I224" s="11"/>
      <c r="J224" s="11"/>
      <c r="K224" s="15"/>
      <c r="L224" s="11"/>
      <c r="M224" s="11"/>
      <c r="N224" s="11"/>
      <c r="O224" s="15"/>
      <c r="P224" s="11"/>
      <c r="Q224" s="11"/>
      <c r="R224" s="11"/>
    </row>
    <row r="225" spans="1:18" ht="14.25">
      <c r="A225" s="6"/>
      <c r="B225" s="7"/>
      <c r="C225" s="15"/>
      <c r="D225" s="11"/>
      <c r="E225" s="11"/>
      <c r="F225" s="11"/>
      <c r="G225" s="15"/>
      <c r="H225" s="11"/>
      <c r="I225" s="11"/>
      <c r="J225" s="11"/>
      <c r="K225" s="15"/>
      <c r="L225" s="11"/>
      <c r="M225" s="11"/>
      <c r="N225" s="11"/>
      <c r="O225" s="15"/>
      <c r="P225" s="11"/>
      <c r="Q225" s="11"/>
      <c r="R225" s="11"/>
    </row>
    <row r="226" spans="1:18" ht="14.25">
      <c r="A226" s="6"/>
      <c r="B226" s="7"/>
      <c r="C226" s="15"/>
      <c r="D226" s="11"/>
      <c r="E226" s="11"/>
      <c r="F226" s="11"/>
      <c r="G226" s="15"/>
      <c r="H226" s="11"/>
      <c r="I226" s="11"/>
      <c r="J226" s="11"/>
      <c r="K226" s="15"/>
      <c r="L226" s="11"/>
      <c r="M226" s="11"/>
      <c r="N226" s="11"/>
      <c r="O226" s="15"/>
      <c r="P226" s="11"/>
      <c r="Q226" s="11"/>
      <c r="R226" s="11"/>
    </row>
    <row r="227" spans="1:18" ht="14.25">
      <c r="A227" s="6"/>
      <c r="B227" s="7"/>
      <c r="C227" s="15"/>
      <c r="D227" s="11"/>
      <c r="E227" s="11"/>
      <c r="F227" s="11"/>
      <c r="G227" s="15"/>
      <c r="H227" s="11"/>
      <c r="I227" s="11"/>
      <c r="J227" s="11"/>
      <c r="K227" s="15"/>
      <c r="L227" s="11"/>
      <c r="M227" s="11"/>
      <c r="N227" s="11"/>
      <c r="O227" s="15"/>
      <c r="P227" s="11"/>
      <c r="Q227" s="11"/>
      <c r="R227" s="11"/>
    </row>
    <row r="228" spans="1:18" ht="14.25">
      <c r="A228" s="6"/>
      <c r="B228" s="7"/>
      <c r="C228" s="15"/>
      <c r="D228" s="11"/>
      <c r="E228" s="11"/>
      <c r="F228" s="11"/>
      <c r="G228" s="15"/>
      <c r="H228" s="11"/>
      <c r="I228" s="11"/>
      <c r="J228" s="11"/>
      <c r="K228" s="15"/>
      <c r="L228" s="11"/>
      <c r="M228" s="11"/>
      <c r="N228" s="11"/>
      <c r="O228" s="15"/>
      <c r="P228" s="11"/>
      <c r="Q228" s="11"/>
      <c r="R228" s="11"/>
    </row>
    <row r="229" spans="1:18" ht="14.25">
      <c r="A229" s="6"/>
      <c r="B229" s="7"/>
      <c r="C229" s="15"/>
      <c r="D229" s="11"/>
      <c r="E229" s="11"/>
      <c r="F229" s="11"/>
      <c r="G229" s="15"/>
      <c r="H229" s="11"/>
      <c r="I229" s="11"/>
      <c r="J229" s="11"/>
      <c r="K229" s="15"/>
      <c r="L229" s="11"/>
      <c r="M229" s="11"/>
      <c r="N229" s="11"/>
      <c r="O229" s="15"/>
      <c r="P229" s="11"/>
      <c r="Q229" s="11"/>
      <c r="R229" s="11"/>
    </row>
    <row r="230" spans="1:18" ht="14.25">
      <c r="A230" s="6"/>
      <c r="B230" s="7"/>
      <c r="C230" s="15"/>
      <c r="D230" s="11"/>
      <c r="E230" s="11"/>
      <c r="F230" s="11"/>
      <c r="G230" s="18"/>
      <c r="H230" s="11"/>
      <c r="I230" s="11"/>
      <c r="J230" s="11"/>
      <c r="K230" s="15"/>
      <c r="L230" s="11"/>
      <c r="M230" s="11"/>
      <c r="N230" s="11"/>
      <c r="O230" s="15"/>
      <c r="P230" s="11"/>
      <c r="Q230" s="11"/>
      <c r="R230" s="11"/>
    </row>
    <row r="231" spans="1:18" ht="14.25">
      <c r="A231" s="6"/>
      <c r="B231" s="7"/>
      <c r="C231" s="15"/>
      <c r="D231" s="11"/>
      <c r="E231" s="11"/>
      <c r="F231" s="11"/>
      <c r="G231" s="15"/>
      <c r="H231" s="11"/>
      <c r="I231" s="11"/>
      <c r="J231" s="11"/>
      <c r="K231" s="15"/>
      <c r="L231" s="11"/>
      <c r="M231" s="11"/>
      <c r="N231" s="11"/>
      <c r="O231" s="15"/>
      <c r="P231" s="11"/>
      <c r="Q231" s="11"/>
      <c r="R231" s="11"/>
    </row>
    <row r="232" spans="1:18" ht="14.25">
      <c r="A232" s="6"/>
      <c r="B232" s="7"/>
      <c r="C232" s="15"/>
      <c r="D232" s="11"/>
      <c r="E232" s="11"/>
      <c r="F232" s="11"/>
      <c r="G232" s="15"/>
      <c r="H232" s="11"/>
      <c r="I232" s="11"/>
      <c r="J232" s="11"/>
      <c r="K232" s="15"/>
      <c r="L232" s="11"/>
      <c r="M232" s="11"/>
      <c r="N232" s="11"/>
      <c r="O232" s="15"/>
      <c r="P232" s="11"/>
      <c r="Q232" s="11"/>
      <c r="R232" s="11"/>
    </row>
    <row r="233" spans="1:18" ht="14.25">
      <c r="A233" s="6"/>
      <c r="B233" s="7"/>
      <c r="C233" s="15"/>
      <c r="D233" s="11"/>
      <c r="E233" s="11"/>
      <c r="F233" s="11"/>
      <c r="G233" s="15"/>
      <c r="H233" s="11"/>
      <c r="I233" s="11"/>
      <c r="J233" s="11"/>
      <c r="K233" s="15"/>
      <c r="L233" s="11"/>
      <c r="M233" s="11"/>
      <c r="N233" s="11"/>
      <c r="O233" s="15"/>
      <c r="P233" s="11"/>
      <c r="Q233" s="11"/>
      <c r="R233" s="11"/>
    </row>
    <row r="234" spans="1:18" ht="14.25">
      <c r="A234" s="6"/>
      <c r="B234" s="7"/>
      <c r="C234" s="15"/>
      <c r="D234" s="11"/>
      <c r="E234" s="11"/>
      <c r="F234" s="11"/>
      <c r="G234" s="15"/>
      <c r="H234" s="11"/>
      <c r="I234" s="11"/>
      <c r="J234" s="11"/>
      <c r="K234" s="15"/>
      <c r="L234" s="11"/>
      <c r="M234" s="11"/>
      <c r="N234" s="11"/>
      <c r="O234" s="15"/>
      <c r="P234" s="11"/>
      <c r="Q234" s="11"/>
      <c r="R234" s="11"/>
    </row>
    <row r="235" spans="1:18" ht="14.25">
      <c r="A235" s="6"/>
      <c r="B235" s="7"/>
      <c r="C235" s="15"/>
      <c r="D235" s="11"/>
      <c r="E235" s="11"/>
      <c r="F235" s="11"/>
      <c r="G235" s="15"/>
      <c r="H235" s="11"/>
      <c r="I235" s="11"/>
      <c r="J235" s="11"/>
      <c r="K235" s="15"/>
      <c r="L235" s="11"/>
      <c r="M235" s="11"/>
      <c r="N235" s="11"/>
      <c r="O235" s="15"/>
      <c r="P235" s="11"/>
      <c r="Q235" s="11"/>
      <c r="R235" s="11"/>
    </row>
    <row r="236" spans="1:18" ht="14.25">
      <c r="A236" s="6"/>
      <c r="B236" s="7"/>
      <c r="C236" s="15"/>
      <c r="D236" s="11"/>
      <c r="E236" s="11"/>
      <c r="F236" s="11"/>
      <c r="G236" s="15"/>
      <c r="H236" s="11"/>
      <c r="I236" s="11"/>
      <c r="J236" s="11"/>
      <c r="K236" s="15"/>
      <c r="L236" s="11"/>
      <c r="M236" s="11"/>
      <c r="N236" s="11"/>
      <c r="O236" s="15"/>
      <c r="P236" s="11"/>
      <c r="Q236" s="11"/>
      <c r="R236" s="11"/>
    </row>
    <row r="237" spans="1:18" ht="14.25">
      <c r="A237" s="6"/>
      <c r="B237" s="7"/>
      <c r="C237" s="15"/>
      <c r="D237" s="11"/>
      <c r="E237" s="11"/>
      <c r="F237" s="11"/>
      <c r="G237" s="15"/>
      <c r="H237" s="11"/>
      <c r="I237" s="11"/>
      <c r="J237" s="11"/>
      <c r="K237" s="15"/>
      <c r="L237" s="11"/>
      <c r="M237" s="11"/>
      <c r="N237" s="11"/>
      <c r="O237" s="15"/>
      <c r="P237" s="11"/>
      <c r="Q237" s="11"/>
      <c r="R237" s="11"/>
    </row>
    <row r="238" spans="1:18" ht="14.25">
      <c r="A238" s="6"/>
      <c r="B238" s="7"/>
      <c r="C238" s="15"/>
      <c r="D238" s="11"/>
      <c r="E238" s="11"/>
      <c r="F238" s="11"/>
      <c r="G238" s="15"/>
      <c r="H238" s="11"/>
      <c r="I238" s="11"/>
      <c r="J238" s="11"/>
      <c r="K238" s="15"/>
      <c r="L238" s="11"/>
      <c r="M238" s="11"/>
      <c r="N238" s="11"/>
      <c r="O238" s="15"/>
      <c r="P238" s="11"/>
      <c r="Q238" s="11"/>
      <c r="R238" s="11"/>
    </row>
    <row r="239" spans="1:18" ht="14.25">
      <c r="A239" s="6"/>
      <c r="B239" s="7"/>
      <c r="C239" s="15"/>
      <c r="D239" s="11"/>
      <c r="E239" s="11"/>
      <c r="F239" s="11"/>
      <c r="G239" s="15"/>
      <c r="H239" s="11"/>
      <c r="I239" s="11"/>
      <c r="J239" s="11"/>
      <c r="K239" s="15"/>
      <c r="L239" s="11"/>
      <c r="M239" s="11"/>
      <c r="N239" s="11"/>
      <c r="O239" s="15"/>
      <c r="P239" s="11"/>
      <c r="Q239" s="11"/>
      <c r="R239" s="11"/>
    </row>
    <row r="240" spans="1:18" ht="14.25">
      <c r="A240" s="6"/>
      <c r="B240" s="7"/>
      <c r="C240" s="15"/>
      <c r="D240" s="11"/>
      <c r="E240" s="11"/>
      <c r="F240" s="11"/>
      <c r="G240" s="15"/>
      <c r="H240" s="11"/>
      <c r="I240" s="11"/>
      <c r="J240" s="11"/>
      <c r="K240" s="15"/>
      <c r="L240" s="11"/>
      <c r="M240" s="11"/>
      <c r="N240" s="11"/>
      <c r="O240" s="15"/>
      <c r="P240" s="11"/>
      <c r="Q240" s="11"/>
      <c r="R240" s="11"/>
    </row>
    <row r="241" spans="1:18" ht="14.25">
      <c r="A241" s="6"/>
      <c r="B241" s="7"/>
      <c r="C241" s="15"/>
      <c r="D241" s="13"/>
      <c r="E241" s="13"/>
      <c r="F241" s="13"/>
      <c r="G241" s="15"/>
      <c r="H241" s="13"/>
      <c r="I241" s="13"/>
      <c r="J241" s="13"/>
      <c r="K241" s="15"/>
      <c r="L241" s="13"/>
      <c r="M241" s="13"/>
      <c r="N241" s="13"/>
      <c r="O241" s="15"/>
      <c r="P241" s="13"/>
      <c r="Q241" s="13"/>
      <c r="R241" s="13"/>
    </row>
    <row r="242" spans="1:18" ht="14.25">
      <c r="A242" s="6"/>
      <c r="B242" s="7"/>
      <c r="C242" s="15"/>
      <c r="D242" s="11"/>
      <c r="E242" s="11"/>
      <c r="F242" s="11"/>
      <c r="G242" s="15"/>
      <c r="H242" s="11"/>
      <c r="I242" s="11"/>
      <c r="J242" s="11"/>
      <c r="K242" s="15"/>
      <c r="L242" s="11"/>
      <c r="M242" s="11"/>
      <c r="N242" s="11"/>
      <c r="O242" s="15"/>
      <c r="P242" s="11"/>
      <c r="Q242" s="11"/>
      <c r="R242" s="11"/>
    </row>
    <row r="243" spans="1:18" ht="14.25">
      <c r="A243" s="6"/>
      <c r="B243" s="7"/>
      <c r="C243" s="15"/>
      <c r="D243" s="11"/>
      <c r="E243" s="11"/>
      <c r="F243" s="11"/>
      <c r="G243" s="15"/>
      <c r="H243" s="11"/>
      <c r="I243" s="11"/>
      <c r="J243" s="11"/>
      <c r="K243" s="15"/>
      <c r="L243" s="11"/>
      <c r="M243" s="11"/>
      <c r="N243" s="11"/>
      <c r="O243" s="15"/>
      <c r="P243" s="11"/>
      <c r="Q243" s="11"/>
      <c r="R243" s="11"/>
    </row>
    <row r="244" spans="1:18" ht="14.25">
      <c r="A244" s="6"/>
      <c r="B244" s="7"/>
      <c r="C244" s="15"/>
      <c r="D244" s="11"/>
      <c r="E244" s="11"/>
      <c r="F244" s="11"/>
      <c r="G244" s="15"/>
      <c r="H244" s="11"/>
      <c r="I244" s="11"/>
      <c r="J244" s="11"/>
      <c r="K244" s="15"/>
      <c r="L244" s="11"/>
      <c r="M244" s="11"/>
      <c r="N244" s="11"/>
      <c r="O244" s="15"/>
      <c r="P244" s="11"/>
      <c r="Q244" s="11"/>
      <c r="R244" s="11"/>
    </row>
    <row r="245" spans="1:18" ht="14.25">
      <c r="A245" s="6"/>
      <c r="B245" s="7"/>
      <c r="C245" s="15"/>
      <c r="D245" s="11"/>
      <c r="E245" s="11"/>
      <c r="F245" s="11"/>
      <c r="G245" s="15"/>
      <c r="H245" s="11"/>
      <c r="I245" s="11"/>
      <c r="J245" s="11"/>
      <c r="K245" s="15"/>
      <c r="L245" s="11"/>
      <c r="M245" s="11"/>
      <c r="N245" s="11"/>
      <c r="O245" s="15"/>
      <c r="P245" s="11"/>
      <c r="Q245" s="11"/>
      <c r="R245" s="11"/>
    </row>
    <row r="246" spans="1:18" ht="14.25">
      <c r="A246" s="6"/>
      <c r="B246" s="7"/>
      <c r="C246" s="15"/>
      <c r="D246" s="11"/>
      <c r="E246" s="11"/>
      <c r="F246" s="11"/>
      <c r="G246" s="15"/>
      <c r="H246" s="11"/>
      <c r="I246" s="11"/>
      <c r="J246" s="11"/>
      <c r="K246" s="15"/>
      <c r="L246" s="11"/>
      <c r="M246" s="11"/>
      <c r="N246" s="11"/>
      <c r="O246" s="15"/>
      <c r="P246" s="11"/>
      <c r="Q246" s="11"/>
      <c r="R246" s="11"/>
    </row>
    <row r="247" spans="1:18" ht="14.25">
      <c r="A247" s="6"/>
      <c r="B247" s="7"/>
      <c r="C247" s="15"/>
      <c r="D247" s="11"/>
      <c r="E247" s="11"/>
      <c r="F247" s="11"/>
      <c r="G247" s="15"/>
      <c r="H247" s="11"/>
      <c r="I247" s="11"/>
      <c r="J247" s="11"/>
      <c r="K247" s="15"/>
      <c r="L247" s="11"/>
      <c r="M247" s="11"/>
      <c r="N247" s="11"/>
      <c r="O247" s="15"/>
      <c r="P247" s="11"/>
      <c r="Q247" s="11"/>
      <c r="R247" s="11"/>
    </row>
    <row r="248" spans="1:18" ht="14.25">
      <c r="A248" s="6"/>
      <c r="B248" s="7"/>
      <c r="C248" s="15"/>
      <c r="D248" s="11"/>
      <c r="E248" s="11"/>
      <c r="F248" s="11"/>
      <c r="G248" s="15"/>
      <c r="H248" s="11"/>
      <c r="I248" s="11"/>
      <c r="J248" s="11"/>
      <c r="K248" s="15"/>
      <c r="L248" s="11"/>
      <c r="M248" s="11"/>
      <c r="N248" s="11"/>
      <c r="O248" s="15"/>
      <c r="P248" s="11"/>
      <c r="Q248" s="11"/>
      <c r="R248" s="11"/>
    </row>
    <row r="249" spans="1:18" ht="14.25">
      <c r="A249" s="6"/>
      <c r="B249" s="7"/>
      <c r="C249" s="15"/>
      <c r="D249" s="11"/>
      <c r="E249" s="11"/>
      <c r="F249" s="11"/>
      <c r="G249" s="15"/>
      <c r="H249" s="11"/>
      <c r="I249" s="11"/>
      <c r="J249" s="11"/>
      <c r="K249" s="15"/>
      <c r="L249" s="11"/>
      <c r="M249" s="11"/>
      <c r="N249" s="11"/>
      <c r="O249" s="15"/>
      <c r="P249" s="11"/>
      <c r="Q249" s="11"/>
      <c r="R249" s="11"/>
    </row>
    <row r="250" spans="1:18" ht="14.25">
      <c r="A250" s="6"/>
      <c r="B250" s="7"/>
      <c r="C250" s="15"/>
      <c r="D250" s="11"/>
      <c r="E250" s="11"/>
      <c r="F250" s="11"/>
      <c r="G250" s="15"/>
      <c r="H250" s="11"/>
      <c r="I250" s="11"/>
      <c r="J250" s="11"/>
      <c r="K250" s="15"/>
      <c r="L250" s="11"/>
      <c r="M250" s="11"/>
      <c r="N250" s="11"/>
      <c r="O250" s="15"/>
      <c r="P250" s="11"/>
      <c r="Q250" s="11"/>
      <c r="R250" s="11"/>
    </row>
    <row r="251" spans="1:18" ht="14.25">
      <c r="A251" s="6"/>
      <c r="B251" s="7"/>
      <c r="C251" s="15"/>
      <c r="D251" s="11"/>
      <c r="E251" s="11"/>
      <c r="F251" s="11"/>
      <c r="G251" s="15"/>
      <c r="H251" s="11"/>
      <c r="I251" s="11"/>
      <c r="J251" s="11"/>
      <c r="K251" s="15"/>
      <c r="L251" s="11"/>
      <c r="M251" s="11"/>
      <c r="N251" s="11"/>
      <c r="O251" s="15"/>
      <c r="P251" s="11"/>
      <c r="Q251" s="11"/>
      <c r="R251" s="11"/>
    </row>
    <row r="252" spans="1:18" ht="14.25">
      <c r="A252" s="6"/>
      <c r="B252" s="7"/>
      <c r="C252" s="15"/>
      <c r="D252" s="11"/>
      <c r="E252" s="11"/>
      <c r="F252" s="11"/>
      <c r="G252" s="15"/>
      <c r="H252" s="11"/>
      <c r="I252" s="11"/>
      <c r="J252" s="11"/>
      <c r="K252" s="15"/>
      <c r="L252" s="11"/>
      <c r="M252" s="11"/>
      <c r="N252" s="11"/>
      <c r="O252" s="15"/>
      <c r="P252" s="11"/>
      <c r="Q252" s="11"/>
      <c r="R252" s="11"/>
    </row>
    <row r="253" spans="1:18" ht="14.25">
      <c r="A253" s="6"/>
      <c r="B253" s="7"/>
      <c r="C253" s="15"/>
      <c r="D253" s="11"/>
      <c r="E253" s="11"/>
      <c r="F253" s="11"/>
      <c r="G253" s="15"/>
      <c r="H253" s="11"/>
      <c r="I253" s="11"/>
      <c r="J253" s="11"/>
      <c r="K253" s="15"/>
      <c r="L253" s="11"/>
      <c r="M253" s="11"/>
      <c r="N253" s="11"/>
      <c r="O253" s="15"/>
      <c r="P253" s="11"/>
      <c r="Q253" s="11"/>
      <c r="R253" s="11"/>
    </row>
    <row r="254" spans="1:18" ht="14.25">
      <c r="A254" s="6"/>
      <c r="B254" s="7"/>
      <c r="C254" s="15"/>
      <c r="D254" s="11"/>
      <c r="E254" s="11"/>
      <c r="F254" s="11"/>
      <c r="G254" s="15"/>
      <c r="H254" s="11"/>
      <c r="I254" s="11"/>
      <c r="J254" s="11"/>
      <c r="K254" s="15"/>
      <c r="L254" s="11"/>
      <c r="M254" s="11"/>
      <c r="N254" s="11"/>
      <c r="O254" s="15"/>
      <c r="P254" s="11"/>
      <c r="Q254" s="11"/>
      <c r="R254" s="11"/>
    </row>
    <row r="255" spans="1:18" ht="14.25">
      <c r="A255" s="6"/>
      <c r="B255" s="7"/>
      <c r="C255" s="15"/>
      <c r="D255" s="11"/>
      <c r="E255" s="11"/>
      <c r="F255" s="11"/>
      <c r="G255" s="15"/>
      <c r="H255" s="11"/>
      <c r="I255" s="11"/>
      <c r="J255" s="11"/>
      <c r="K255" s="15"/>
      <c r="L255" s="11"/>
      <c r="M255" s="11"/>
      <c r="N255" s="11"/>
      <c r="O255" s="15"/>
      <c r="P255" s="11"/>
      <c r="Q255" s="11"/>
      <c r="R255" s="11"/>
    </row>
    <row r="256" spans="1:18" ht="14.25">
      <c r="A256" s="6"/>
      <c r="B256" s="7"/>
      <c r="C256" s="15"/>
      <c r="D256" s="11"/>
      <c r="E256" s="11"/>
      <c r="F256" s="11"/>
      <c r="G256" s="15"/>
      <c r="H256" s="11"/>
      <c r="I256" s="11"/>
      <c r="J256" s="11"/>
      <c r="K256" s="15"/>
      <c r="L256" s="11"/>
      <c r="M256" s="11"/>
      <c r="N256" s="11"/>
      <c r="O256" s="15"/>
      <c r="P256" s="11"/>
      <c r="Q256" s="11"/>
      <c r="R256" s="11"/>
    </row>
    <row r="257" spans="1:18" ht="14.25">
      <c r="A257" s="6"/>
      <c r="B257" s="7"/>
      <c r="C257" s="15"/>
      <c r="D257" s="11"/>
      <c r="E257" s="11"/>
      <c r="F257" s="11"/>
      <c r="G257" s="15"/>
      <c r="H257" s="11"/>
      <c r="I257" s="11"/>
      <c r="J257" s="11"/>
      <c r="K257" s="15"/>
      <c r="L257" s="11"/>
      <c r="M257" s="11"/>
      <c r="N257" s="11"/>
      <c r="O257" s="15"/>
      <c r="P257" s="11"/>
      <c r="Q257" s="11"/>
      <c r="R257" s="11"/>
    </row>
    <row r="258" spans="1:18" ht="14.25">
      <c r="A258" s="6"/>
      <c r="B258" s="7"/>
      <c r="C258" s="15"/>
      <c r="D258" s="11"/>
      <c r="E258" s="11"/>
      <c r="F258" s="11"/>
      <c r="G258" s="15"/>
      <c r="H258" s="11"/>
      <c r="I258" s="11"/>
      <c r="J258" s="11"/>
      <c r="K258" s="15"/>
      <c r="L258" s="11"/>
      <c r="M258" s="11"/>
      <c r="N258" s="11"/>
      <c r="O258" s="15"/>
      <c r="P258" s="11"/>
      <c r="Q258" s="11"/>
      <c r="R258" s="11"/>
    </row>
    <row r="259" spans="1:18" ht="14.25">
      <c r="A259" s="6"/>
      <c r="B259" s="7"/>
      <c r="C259" s="15"/>
      <c r="D259" s="11"/>
      <c r="E259" s="11"/>
      <c r="F259" s="11"/>
      <c r="G259" s="15"/>
      <c r="H259" s="11"/>
      <c r="I259" s="11"/>
      <c r="J259" s="11"/>
      <c r="K259" s="15"/>
      <c r="L259" s="11"/>
      <c r="M259" s="11"/>
      <c r="N259" s="11"/>
      <c r="O259" s="15"/>
      <c r="P259" s="11"/>
      <c r="Q259" s="11"/>
      <c r="R259" s="11"/>
    </row>
    <row r="260" spans="1:18" ht="14.25">
      <c r="A260" s="6"/>
      <c r="B260" s="7"/>
      <c r="C260" s="15"/>
      <c r="D260" s="11"/>
      <c r="E260" s="11"/>
      <c r="F260" s="11"/>
      <c r="G260" s="15"/>
      <c r="H260" s="11"/>
      <c r="I260" s="11"/>
      <c r="J260" s="11"/>
      <c r="K260" s="15"/>
      <c r="L260" s="11"/>
      <c r="M260" s="11"/>
      <c r="N260" s="11"/>
      <c r="O260" s="15"/>
      <c r="P260" s="11"/>
      <c r="Q260" s="11"/>
      <c r="R260" s="11"/>
    </row>
    <row r="261" spans="1:15" ht="14.25">
      <c r="A261" s="2"/>
      <c r="B261" s="2"/>
      <c r="C261" s="16"/>
      <c r="G261" s="16"/>
      <c r="K261" s="16"/>
      <c r="O261" s="16"/>
    </row>
    <row r="262" spans="1:15" ht="14.25">
      <c r="A262" s="2"/>
      <c r="B262" s="2"/>
      <c r="C262" s="16"/>
      <c r="G262" s="16"/>
      <c r="K262" s="16"/>
      <c r="O262" s="16"/>
    </row>
    <row r="263" spans="1:15" ht="14.25">
      <c r="A263" s="2"/>
      <c r="B263" s="2"/>
      <c r="C263" s="16"/>
      <c r="G263" s="16"/>
      <c r="K263" s="16"/>
      <c r="O263" s="16"/>
    </row>
  </sheetData>
  <sheetProtection/>
  <mergeCells count="9">
    <mergeCell ref="O1:R1"/>
    <mergeCell ref="O2:R2"/>
    <mergeCell ref="A1:B2"/>
    <mergeCell ref="C1:F1"/>
    <mergeCell ref="C2:F2"/>
    <mergeCell ref="G1:J1"/>
    <mergeCell ref="G2:J2"/>
    <mergeCell ref="K1:N1"/>
    <mergeCell ref="K2:N2"/>
  </mergeCells>
  <printOptions horizontalCentered="1"/>
  <pageMargins left="0.15748031496062992" right="0.15748031496062992" top="0.3937007874015748" bottom="0.3937007874015748" header="0.2362204724409449" footer="0.1968503937007874"/>
  <pageSetup horizontalDpi="600" verticalDpi="600" orientation="landscape" paperSize="9" r:id="rId1"/>
  <headerFooter alignWithMargins="0">
    <oddFooter>&amp;C&amp;P /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263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4" sqref="A4:A220"/>
    </sheetView>
  </sheetViews>
  <sheetFormatPr defaultColWidth="8.8515625" defaultRowHeight="15"/>
  <cols>
    <col min="1" max="1" width="20.57421875" style="1" customWidth="1"/>
    <col min="2" max="2" width="7.140625" style="1" bestFit="1" customWidth="1"/>
    <col min="3" max="3" width="8.421875" style="17" bestFit="1" customWidth="1"/>
    <col min="4" max="5" width="10.140625" style="1" bestFit="1" customWidth="1"/>
    <col min="6" max="6" width="10.140625" style="9" bestFit="1" customWidth="1"/>
    <col min="7" max="7" width="7.7109375" style="17" customWidth="1"/>
    <col min="8" max="10" width="9.28125" style="1" bestFit="1" customWidth="1"/>
    <col min="11" max="11" width="7.7109375" style="17" bestFit="1" customWidth="1"/>
    <col min="12" max="14" width="9.28125" style="1" bestFit="1" customWidth="1"/>
    <col min="15" max="15" width="7.7109375" style="17" bestFit="1" customWidth="1"/>
    <col min="16" max="18" width="7.8515625" style="1" bestFit="1" customWidth="1"/>
    <col min="19" max="16384" width="8.8515625" style="1" customWidth="1"/>
  </cols>
  <sheetData>
    <row r="1" spans="1:18" ht="15" customHeight="1">
      <c r="A1" s="42" t="s">
        <v>71</v>
      </c>
      <c r="B1" s="43"/>
      <c r="C1" s="46" t="s">
        <v>72</v>
      </c>
      <c r="D1" s="47"/>
      <c r="E1" s="47"/>
      <c r="F1" s="48"/>
      <c r="G1" s="52" t="s">
        <v>73</v>
      </c>
      <c r="H1" s="53"/>
      <c r="I1" s="53"/>
      <c r="J1" s="54"/>
      <c r="K1" s="58" t="s">
        <v>74</v>
      </c>
      <c r="L1" s="59"/>
      <c r="M1" s="59"/>
      <c r="N1" s="60"/>
      <c r="O1" s="36" t="s">
        <v>288</v>
      </c>
      <c r="P1" s="37"/>
      <c r="Q1" s="37"/>
      <c r="R1" s="38"/>
    </row>
    <row r="2" spans="1:18" ht="15" customHeight="1" thickBot="1">
      <c r="A2" s="44"/>
      <c r="B2" s="45"/>
      <c r="C2" s="49" t="s">
        <v>0</v>
      </c>
      <c r="D2" s="50"/>
      <c r="E2" s="50"/>
      <c r="F2" s="51"/>
      <c r="G2" s="55"/>
      <c r="H2" s="56"/>
      <c r="I2" s="56"/>
      <c r="J2" s="57"/>
      <c r="K2" s="61"/>
      <c r="L2" s="62"/>
      <c r="M2" s="62"/>
      <c r="N2" s="63"/>
      <c r="O2" s="39"/>
      <c r="P2" s="40"/>
      <c r="Q2" s="40"/>
      <c r="R2" s="41"/>
    </row>
    <row r="3" spans="1:18" ht="15" customHeight="1" thickBot="1">
      <c r="A3" s="3" t="s">
        <v>284</v>
      </c>
      <c r="B3" s="3" t="s">
        <v>82</v>
      </c>
      <c r="C3" s="19">
        <v>2007</v>
      </c>
      <c r="D3" s="8">
        <v>2006</v>
      </c>
      <c r="E3" s="8">
        <v>2005</v>
      </c>
      <c r="F3" s="8">
        <v>2004</v>
      </c>
      <c r="G3" s="28">
        <v>2007</v>
      </c>
      <c r="H3" s="29">
        <v>2006</v>
      </c>
      <c r="I3" s="29">
        <v>2005</v>
      </c>
      <c r="J3" s="29">
        <v>2004</v>
      </c>
      <c r="K3" s="19">
        <v>2007</v>
      </c>
      <c r="L3" s="8">
        <v>2006</v>
      </c>
      <c r="M3" s="8">
        <v>2005</v>
      </c>
      <c r="N3" s="8">
        <v>2004</v>
      </c>
      <c r="O3" s="8">
        <v>2007</v>
      </c>
      <c r="P3" s="8">
        <v>2006</v>
      </c>
      <c r="Q3" s="8">
        <v>2005</v>
      </c>
      <c r="R3" s="8">
        <v>2004</v>
      </c>
    </row>
    <row r="4" spans="1:18" ht="14.25">
      <c r="A4" s="4" t="s">
        <v>75</v>
      </c>
      <c r="B4" s="5" t="s">
        <v>1</v>
      </c>
      <c r="C4" s="21">
        <v>25333</v>
      </c>
      <c r="D4" s="21">
        <v>25333</v>
      </c>
      <c r="E4" s="21">
        <v>25333</v>
      </c>
      <c r="F4" s="23">
        <v>25333</v>
      </c>
      <c r="G4" s="33">
        <v>3911</v>
      </c>
      <c r="H4" s="33">
        <v>3911</v>
      </c>
      <c r="I4" s="33">
        <v>3911</v>
      </c>
      <c r="J4" s="33">
        <v>3911</v>
      </c>
      <c r="K4" s="26">
        <v>480</v>
      </c>
      <c r="L4" s="10">
        <v>480</v>
      </c>
      <c r="M4" s="10">
        <v>480</v>
      </c>
      <c r="N4" s="10">
        <v>480</v>
      </c>
      <c r="O4" s="14">
        <v>326</v>
      </c>
      <c r="P4" s="10">
        <v>326</v>
      </c>
      <c r="Q4" s="10">
        <v>326</v>
      </c>
      <c r="R4" s="10">
        <v>326</v>
      </c>
    </row>
    <row r="5" spans="1:18" ht="14.25">
      <c r="A5" s="6" t="s">
        <v>76</v>
      </c>
      <c r="B5" s="7" t="s">
        <v>258</v>
      </c>
      <c r="C5" s="20">
        <v>2045177</v>
      </c>
      <c r="D5" s="11">
        <v>2043154</v>
      </c>
      <c r="E5" s="11">
        <v>2040830</v>
      </c>
      <c r="F5" s="24">
        <v>2038651</v>
      </c>
      <c r="G5" s="33">
        <v>159949</v>
      </c>
      <c r="H5" s="33">
        <v>159562</v>
      </c>
      <c r="I5" s="33">
        <v>159215</v>
      </c>
      <c r="J5" s="33">
        <v>159087</v>
      </c>
      <c r="K5" s="27">
        <v>18540</v>
      </c>
      <c r="L5" s="11">
        <v>18487</v>
      </c>
      <c r="M5" s="11">
        <v>18330</v>
      </c>
      <c r="N5" s="11">
        <v>18240</v>
      </c>
      <c r="O5" s="20">
        <v>16212</v>
      </c>
      <c r="P5" s="11">
        <v>16193</v>
      </c>
      <c r="Q5" s="11">
        <v>16190</v>
      </c>
      <c r="R5" s="11">
        <v>16160</v>
      </c>
    </row>
    <row r="6" spans="1:18" ht="14.25">
      <c r="A6" s="6" t="s">
        <v>77</v>
      </c>
      <c r="B6" s="7" t="s">
        <v>258</v>
      </c>
      <c r="C6" s="20">
        <v>1795</v>
      </c>
      <c r="D6" s="20">
        <v>1795</v>
      </c>
      <c r="E6" s="20">
        <v>1795</v>
      </c>
      <c r="F6" s="25">
        <v>1795</v>
      </c>
      <c r="G6" s="33">
        <v>8</v>
      </c>
      <c r="H6" s="33">
        <v>8</v>
      </c>
      <c r="I6" s="33">
        <v>8</v>
      </c>
      <c r="J6" s="33">
        <v>8</v>
      </c>
      <c r="K6" s="27">
        <v>1</v>
      </c>
      <c r="L6" s="11">
        <v>1</v>
      </c>
      <c r="M6" s="11">
        <v>1</v>
      </c>
      <c r="N6" s="11">
        <v>1</v>
      </c>
      <c r="O6" s="15">
        <v>1</v>
      </c>
      <c r="P6" s="11">
        <v>1</v>
      </c>
      <c r="Q6" s="11">
        <v>1</v>
      </c>
      <c r="R6" s="11">
        <v>1</v>
      </c>
    </row>
    <row r="7" spans="1:18" ht="14.25">
      <c r="A7" s="6" t="s">
        <v>78</v>
      </c>
      <c r="B7" s="7" t="s">
        <v>258</v>
      </c>
      <c r="C7" s="15">
        <v>3000</v>
      </c>
      <c r="D7" s="11">
        <v>3000</v>
      </c>
      <c r="E7" s="11">
        <v>3000</v>
      </c>
      <c r="F7" s="24">
        <v>3000</v>
      </c>
      <c r="G7" s="33">
        <v>221</v>
      </c>
      <c r="H7" s="33">
        <v>221</v>
      </c>
      <c r="I7" s="33">
        <v>221</v>
      </c>
      <c r="J7" s="33">
        <v>221</v>
      </c>
      <c r="K7" s="27">
        <v>34</v>
      </c>
      <c r="L7" s="11">
        <v>34</v>
      </c>
      <c r="M7" s="11">
        <v>34</v>
      </c>
      <c r="N7" s="11">
        <v>34</v>
      </c>
      <c r="O7" s="15">
        <v>34</v>
      </c>
      <c r="P7" s="11">
        <v>34</v>
      </c>
      <c r="Q7" s="11">
        <v>34</v>
      </c>
      <c r="R7" s="11">
        <v>34</v>
      </c>
    </row>
    <row r="8" spans="1:18" ht="22.5">
      <c r="A8" s="6" t="s">
        <v>79</v>
      </c>
      <c r="B8" s="7" t="s">
        <v>259</v>
      </c>
      <c r="C8" s="15">
        <v>86</v>
      </c>
      <c r="D8" s="11">
        <v>84</v>
      </c>
      <c r="E8" s="11">
        <v>81</v>
      </c>
      <c r="F8" s="24">
        <v>79</v>
      </c>
      <c r="G8" s="33">
        <v>44</v>
      </c>
      <c r="H8" s="33">
        <v>43</v>
      </c>
      <c r="I8" s="33">
        <v>44</v>
      </c>
      <c r="J8" s="33">
        <v>43</v>
      </c>
      <c r="K8" s="27">
        <v>38.3</v>
      </c>
      <c r="L8" s="15">
        <v>38.2</v>
      </c>
      <c r="M8" s="15">
        <v>38.2</v>
      </c>
      <c r="N8" s="15">
        <v>38.1</v>
      </c>
      <c r="O8" s="15">
        <v>49.74</v>
      </c>
      <c r="P8" s="11" t="s">
        <v>39</v>
      </c>
      <c r="Q8" s="11" t="s">
        <v>40</v>
      </c>
      <c r="R8" s="11" t="s">
        <v>41</v>
      </c>
    </row>
    <row r="9" spans="1:18" ht="14.25">
      <c r="A9" s="6" t="s">
        <v>80</v>
      </c>
      <c r="B9" s="7" t="s">
        <v>258</v>
      </c>
      <c r="C9" s="15">
        <f>K9*62</f>
        <v>1550</v>
      </c>
      <c r="D9" s="11">
        <f>C9/1.02</f>
        <v>1519.6078431372548</v>
      </c>
      <c r="E9" s="11">
        <f>D9/1.02</f>
        <v>1489.8116109188772</v>
      </c>
      <c r="F9" s="24">
        <f>E9/1.02</f>
        <v>1460.599618547919</v>
      </c>
      <c r="G9" s="33">
        <v>247</v>
      </c>
      <c r="H9" s="33">
        <v>236</v>
      </c>
      <c r="I9" s="33">
        <v>227</v>
      </c>
      <c r="J9" s="33">
        <v>218</v>
      </c>
      <c r="K9" s="22">
        <v>25</v>
      </c>
      <c r="L9" s="11">
        <v>24</v>
      </c>
      <c r="M9" s="11">
        <v>22</v>
      </c>
      <c r="N9" s="11">
        <v>22</v>
      </c>
      <c r="O9" s="15">
        <v>28</v>
      </c>
      <c r="P9" s="11">
        <v>26</v>
      </c>
      <c r="Q9" s="11">
        <v>26</v>
      </c>
      <c r="R9" s="11">
        <v>25</v>
      </c>
    </row>
    <row r="10" spans="1:18" ht="25.5">
      <c r="A10" s="6" t="s">
        <v>81</v>
      </c>
      <c r="B10" s="7" t="s">
        <v>258</v>
      </c>
      <c r="C10" s="15">
        <f>K10*62</f>
        <v>1178</v>
      </c>
      <c r="D10" s="11">
        <f aca="true" t="shared" si="0" ref="D10:F25">C10/1.02</f>
        <v>1154.9019607843138</v>
      </c>
      <c r="E10" s="11">
        <f t="shared" si="0"/>
        <v>1132.2568242983468</v>
      </c>
      <c r="F10" s="24">
        <f t="shared" si="0"/>
        <v>1110.0557100964184</v>
      </c>
      <c r="G10" s="33">
        <v>110</v>
      </c>
      <c r="H10" s="33">
        <v>106</v>
      </c>
      <c r="I10" s="33">
        <v>100</v>
      </c>
      <c r="J10" s="33">
        <v>96</v>
      </c>
      <c r="K10" s="22">
        <v>19</v>
      </c>
      <c r="L10" s="11">
        <v>18</v>
      </c>
      <c r="M10" s="11">
        <v>17</v>
      </c>
      <c r="N10" s="11">
        <v>17</v>
      </c>
      <c r="O10" s="15">
        <v>5</v>
      </c>
      <c r="P10" s="11">
        <v>5</v>
      </c>
      <c r="Q10" s="11">
        <v>4</v>
      </c>
      <c r="R10" s="11">
        <v>4</v>
      </c>
    </row>
    <row r="11" spans="1:18" ht="25.5">
      <c r="A11" s="6" t="s">
        <v>83</v>
      </c>
      <c r="B11" s="7" t="s">
        <v>258</v>
      </c>
      <c r="C11" s="15">
        <f aca="true" t="shared" si="1" ref="C11:C74">K11*62</f>
        <v>0</v>
      </c>
      <c r="D11" s="11">
        <f t="shared" si="0"/>
        <v>0</v>
      </c>
      <c r="E11" s="11">
        <f t="shared" si="0"/>
        <v>0</v>
      </c>
      <c r="F11" s="24">
        <f t="shared" si="0"/>
        <v>0</v>
      </c>
      <c r="G11" s="33">
        <v>7</v>
      </c>
      <c r="H11" s="33">
        <v>7</v>
      </c>
      <c r="I11" s="33">
        <v>7</v>
      </c>
      <c r="J11" s="33">
        <v>7</v>
      </c>
      <c r="K11" s="22">
        <v>0</v>
      </c>
      <c r="L11" s="11">
        <v>0</v>
      </c>
      <c r="M11" s="11">
        <v>1</v>
      </c>
      <c r="N11" s="11">
        <v>0</v>
      </c>
      <c r="O11" s="15">
        <v>2</v>
      </c>
      <c r="P11" s="11">
        <v>2</v>
      </c>
      <c r="Q11" s="11">
        <v>2</v>
      </c>
      <c r="R11" s="11">
        <v>2</v>
      </c>
    </row>
    <row r="12" spans="1:18" ht="25.5">
      <c r="A12" s="6" t="s">
        <v>84</v>
      </c>
      <c r="B12" s="7" t="s">
        <v>258</v>
      </c>
      <c r="C12" s="15">
        <f t="shared" si="1"/>
        <v>62</v>
      </c>
      <c r="D12" s="11">
        <f t="shared" si="0"/>
        <v>60.78431372549019</v>
      </c>
      <c r="E12" s="11">
        <f t="shared" si="0"/>
        <v>59.592464436755094</v>
      </c>
      <c r="F12" s="24">
        <f t="shared" si="0"/>
        <v>58.423984741916755</v>
      </c>
      <c r="G12" s="33">
        <v>9</v>
      </c>
      <c r="H12" s="33">
        <v>10</v>
      </c>
      <c r="I12" s="33">
        <v>10</v>
      </c>
      <c r="J12" s="33">
        <v>11</v>
      </c>
      <c r="K12" s="22">
        <v>1</v>
      </c>
      <c r="L12" s="11">
        <v>1</v>
      </c>
      <c r="M12" s="11">
        <v>1</v>
      </c>
      <c r="N12" s="11">
        <v>1</v>
      </c>
      <c r="O12" s="15">
        <v>2</v>
      </c>
      <c r="P12" s="11">
        <v>2</v>
      </c>
      <c r="Q12" s="11">
        <v>2</v>
      </c>
      <c r="R12" s="11">
        <v>2</v>
      </c>
    </row>
    <row r="13" spans="1:18" ht="25.5">
      <c r="A13" s="6" t="s">
        <v>85</v>
      </c>
      <c r="B13" s="7" t="s">
        <v>258</v>
      </c>
      <c r="C13" s="15">
        <f t="shared" si="1"/>
        <v>434</v>
      </c>
      <c r="D13" s="11">
        <f t="shared" si="0"/>
        <v>425.4901960784314</v>
      </c>
      <c r="E13" s="11">
        <f t="shared" si="0"/>
        <v>417.14725105728564</v>
      </c>
      <c r="F13" s="24">
        <f t="shared" si="0"/>
        <v>408.9678931934173</v>
      </c>
      <c r="G13" s="33">
        <v>52</v>
      </c>
      <c r="H13" s="33">
        <v>49</v>
      </c>
      <c r="I13" s="33">
        <v>43</v>
      </c>
      <c r="J13" s="33">
        <v>42</v>
      </c>
      <c r="K13" s="22">
        <v>7</v>
      </c>
      <c r="L13" s="11">
        <v>7</v>
      </c>
      <c r="M13" s="11">
        <v>6</v>
      </c>
      <c r="N13" s="11">
        <v>6</v>
      </c>
      <c r="O13" s="15">
        <v>5</v>
      </c>
      <c r="P13" s="11">
        <v>5</v>
      </c>
      <c r="Q13" s="11">
        <v>4</v>
      </c>
      <c r="R13" s="11">
        <v>4</v>
      </c>
    </row>
    <row r="14" spans="1:18" ht="25.5">
      <c r="A14" s="6" t="s">
        <v>86</v>
      </c>
      <c r="B14" s="7" t="s">
        <v>258</v>
      </c>
      <c r="C14" s="15">
        <f t="shared" si="1"/>
        <v>434</v>
      </c>
      <c r="D14" s="11">
        <f t="shared" si="0"/>
        <v>425.4901960784314</v>
      </c>
      <c r="E14" s="11">
        <f t="shared" si="0"/>
        <v>417.14725105728564</v>
      </c>
      <c r="F14" s="24">
        <f t="shared" si="0"/>
        <v>408.9678931934173</v>
      </c>
      <c r="G14" s="33">
        <v>32</v>
      </c>
      <c r="H14" s="33">
        <v>29</v>
      </c>
      <c r="I14" s="33">
        <v>29</v>
      </c>
      <c r="J14" s="33">
        <v>26</v>
      </c>
      <c r="K14" s="22">
        <v>7</v>
      </c>
      <c r="L14" s="11">
        <v>5</v>
      </c>
      <c r="M14" s="11">
        <v>5</v>
      </c>
      <c r="N14" s="11">
        <v>4</v>
      </c>
      <c r="O14" s="15">
        <v>3</v>
      </c>
      <c r="P14" s="11">
        <v>3</v>
      </c>
      <c r="Q14" s="11">
        <v>3</v>
      </c>
      <c r="R14" s="11">
        <v>3</v>
      </c>
    </row>
    <row r="15" spans="1:18" ht="25.5">
      <c r="A15" s="6" t="s">
        <v>87</v>
      </c>
      <c r="B15" s="7" t="s">
        <v>258</v>
      </c>
      <c r="C15" s="15">
        <f t="shared" si="1"/>
        <v>744</v>
      </c>
      <c r="D15" s="11">
        <f t="shared" si="0"/>
        <v>729.4117647058823</v>
      </c>
      <c r="E15" s="11">
        <f t="shared" si="0"/>
        <v>715.1095732410611</v>
      </c>
      <c r="F15" s="24">
        <f t="shared" si="0"/>
        <v>701.087816903001</v>
      </c>
      <c r="G15" s="33">
        <v>94</v>
      </c>
      <c r="H15" s="33">
        <v>89</v>
      </c>
      <c r="I15" s="33">
        <v>83</v>
      </c>
      <c r="J15" s="33">
        <v>79</v>
      </c>
      <c r="K15" s="22">
        <v>12</v>
      </c>
      <c r="L15" s="11">
        <v>12</v>
      </c>
      <c r="M15" s="11">
        <v>12</v>
      </c>
      <c r="N15" s="11">
        <v>12</v>
      </c>
      <c r="O15" s="15">
        <v>6</v>
      </c>
      <c r="P15" s="11">
        <v>5</v>
      </c>
      <c r="Q15" s="11">
        <v>5</v>
      </c>
      <c r="R15" s="11">
        <v>5</v>
      </c>
    </row>
    <row r="16" spans="1:18" ht="25.5">
      <c r="A16" s="6" t="s">
        <v>88</v>
      </c>
      <c r="B16" s="7" t="s">
        <v>258</v>
      </c>
      <c r="C16" s="15">
        <f t="shared" si="1"/>
        <v>372</v>
      </c>
      <c r="D16" s="11">
        <f t="shared" si="0"/>
        <v>364.70588235294116</v>
      </c>
      <c r="E16" s="11">
        <f t="shared" si="0"/>
        <v>357.55478662053054</v>
      </c>
      <c r="F16" s="24">
        <f t="shared" si="0"/>
        <v>350.5439084515005</v>
      </c>
      <c r="G16" s="33">
        <v>41</v>
      </c>
      <c r="H16" s="33">
        <v>40</v>
      </c>
      <c r="I16" s="33">
        <v>42</v>
      </c>
      <c r="J16" s="33">
        <v>38</v>
      </c>
      <c r="K16" s="22">
        <v>6</v>
      </c>
      <c r="L16" s="11">
        <v>6</v>
      </c>
      <c r="M16" s="11">
        <v>6</v>
      </c>
      <c r="N16" s="11">
        <v>6</v>
      </c>
      <c r="O16" s="15">
        <v>8</v>
      </c>
      <c r="P16" s="11">
        <v>8</v>
      </c>
      <c r="Q16" s="11">
        <v>8</v>
      </c>
      <c r="R16" s="11">
        <v>7</v>
      </c>
    </row>
    <row r="17" spans="1:18" ht="25.5">
      <c r="A17" s="6" t="s">
        <v>89</v>
      </c>
      <c r="B17" s="7" t="s">
        <v>258</v>
      </c>
      <c r="C17" s="15">
        <f t="shared" si="1"/>
        <v>558</v>
      </c>
      <c r="D17" s="11">
        <f t="shared" si="0"/>
        <v>547.0588235294117</v>
      </c>
      <c r="E17" s="11">
        <f t="shared" si="0"/>
        <v>536.3321799307957</v>
      </c>
      <c r="F17" s="24">
        <f t="shared" si="0"/>
        <v>525.8158626772507</v>
      </c>
      <c r="G17" s="33">
        <v>68</v>
      </c>
      <c r="H17" s="33">
        <v>67</v>
      </c>
      <c r="I17" s="33">
        <v>64</v>
      </c>
      <c r="J17" s="33">
        <v>65</v>
      </c>
      <c r="K17" s="22">
        <v>9</v>
      </c>
      <c r="L17" s="11">
        <v>9</v>
      </c>
      <c r="M17" s="11">
        <v>9</v>
      </c>
      <c r="N17" s="11">
        <v>9</v>
      </c>
      <c r="O17" s="15">
        <v>2</v>
      </c>
      <c r="P17" s="11">
        <v>2</v>
      </c>
      <c r="Q17" s="11">
        <v>2</v>
      </c>
      <c r="R17" s="11">
        <v>2</v>
      </c>
    </row>
    <row r="18" spans="1:18" ht="25.5">
      <c r="A18" s="6" t="s">
        <v>292</v>
      </c>
      <c r="B18" s="7" t="s">
        <v>258</v>
      </c>
      <c r="C18" s="15">
        <f t="shared" si="1"/>
        <v>0</v>
      </c>
      <c r="D18" s="11">
        <f t="shared" si="0"/>
        <v>0</v>
      </c>
      <c r="E18" s="11">
        <f t="shared" si="0"/>
        <v>0</v>
      </c>
      <c r="F18" s="24">
        <f t="shared" si="0"/>
        <v>0</v>
      </c>
      <c r="G18" s="33">
        <v>45</v>
      </c>
      <c r="H18" s="33">
        <v>45</v>
      </c>
      <c r="I18" s="33">
        <v>45</v>
      </c>
      <c r="J18" s="33">
        <v>44</v>
      </c>
      <c r="K18" s="22">
        <v>0</v>
      </c>
      <c r="L18" s="11">
        <v>0</v>
      </c>
      <c r="M18" s="11">
        <v>0</v>
      </c>
      <c r="N18" s="11">
        <v>0</v>
      </c>
      <c r="O18" s="15">
        <v>4</v>
      </c>
      <c r="P18" s="11">
        <v>4</v>
      </c>
      <c r="Q18" s="11">
        <v>4</v>
      </c>
      <c r="R18" s="11">
        <v>4</v>
      </c>
    </row>
    <row r="19" spans="1:18" ht="25.5">
      <c r="A19" s="6" t="s">
        <v>90</v>
      </c>
      <c r="B19" s="7" t="s">
        <v>258</v>
      </c>
      <c r="C19" s="15">
        <f t="shared" si="1"/>
        <v>62</v>
      </c>
      <c r="D19" s="11">
        <f t="shared" si="0"/>
        <v>60.78431372549019</v>
      </c>
      <c r="E19" s="11">
        <f t="shared" si="0"/>
        <v>59.592464436755094</v>
      </c>
      <c r="F19" s="24">
        <f t="shared" si="0"/>
        <v>58.423984741916755</v>
      </c>
      <c r="G19" s="33">
        <v>6</v>
      </c>
      <c r="H19" s="33">
        <v>6</v>
      </c>
      <c r="I19" s="33">
        <v>6</v>
      </c>
      <c r="J19" s="33">
        <v>5</v>
      </c>
      <c r="K19" s="22">
        <v>1</v>
      </c>
      <c r="L19" s="11">
        <v>1</v>
      </c>
      <c r="M19" s="11">
        <v>1</v>
      </c>
      <c r="N19" s="11">
        <v>1</v>
      </c>
      <c r="O19" s="15">
        <v>1</v>
      </c>
      <c r="P19" s="11">
        <v>1</v>
      </c>
      <c r="Q19" s="11">
        <v>1</v>
      </c>
      <c r="R19" s="11">
        <v>0</v>
      </c>
    </row>
    <row r="20" spans="1:18" ht="25.5">
      <c r="A20" s="6" t="s">
        <v>293</v>
      </c>
      <c r="B20" s="7" t="s">
        <v>258</v>
      </c>
      <c r="C20" s="15">
        <f t="shared" si="1"/>
        <v>62</v>
      </c>
      <c r="D20" s="11">
        <f t="shared" si="0"/>
        <v>60.78431372549019</v>
      </c>
      <c r="E20" s="11">
        <f t="shared" si="0"/>
        <v>59.592464436755094</v>
      </c>
      <c r="F20" s="24">
        <f t="shared" si="0"/>
        <v>58.423984741916755</v>
      </c>
      <c r="G20" s="33">
        <v>3</v>
      </c>
      <c r="H20" s="33">
        <v>3</v>
      </c>
      <c r="I20" s="33">
        <v>3</v>
      </c>
      <c r="J20" s="33">
        <v>3</v>
      </c>
      <c r="K20" s="22">
        <v>1</v>
      </c>
      <c r="L20" s="11">
        <v>1</v>
      </c>
      <c r="M20" s="11">
        <v>1</v>
      </c>
      <c r="N20" s="11">
        <v>1</v>
      </c>
      <c r="O20" s="15">
        <v>0</v>
      </c>
      <c r="P20" s="11">
        <v>0</v>
      </c>
      <c r="Q20" s="11">
        <v>0</v>
      </c>
      <c r="R20" s="11">
        <v>0</v>
      </c>
    </row>
    <row r="21" spans="1:18" ht="25.5">
      <c r="A21" s="6" t="s">
        <v>92</v>
      </c>
      <c r="B21" s="7" t="s">
        <v>258</v>
      </c>
      <c r="C21" s="15">
        <f t="shared" si="1"/>
        <v>2728</v>
      </c>
      <c r="D21" s="11">
        <f t="shared" si="0"/>
        <v>2674.5098039215686</v>
      </c>
      <c r="E21" s="11">
        <f t="shared" si="0"/>
        <v>2622.0684352172243</v>
      </c>
      <c r="F21" s="24">
        <f t="shared" si="0"/>
        <v>2570.6553286443377</v>
      </c>
      <c r="G21" s="33">
        <v>355</v>
      </c>
      <c r="H21" s="33">
        <v>347</v>
      </c>
      <c r="I21" s="33">
        <v>333</v>
      </c>
      <c r="J21" s="33">
        <v>325</v>
      </c>
      <c r="K21" s="22">
        <v>44</v>
      </c>
      <c r="L21" s="11">
        <v>42</v>
      </c>
      <c r="M21" s="11">
        <v>40</v>
      </c>
      <c r="N21" s="11">
        <v>40</v>
      </c>
      <c r="O21" s="15">
        <v>31</v>
      </c>
      <c r="P21" s="11">
        <v>31</v>
      </c>
      <c r="Q21" s="11">
        <v>28</v>
      </c>
      <c r="R21" s="11">
        <v>29</v>
      </c>
    </row>
    <row r="22" spans="1:18" ht="25.5">
      <c r="A22" s="6" t="s">
        <v>91</v>
      </c>
      <c r="B22" s="7" t="s">
        <v>258</v>
      </c>
      <c r="C22" s="15">
        <f t="shared" si="1"/>
        <v>0</v>
      </c>
      <c r="D22" s="11">
        <f t="shared" si="0"/>
        <v>0</v>
      </c>
      <c r="E22" s="11">
        <f t="shared" si="0"/>
        <v>0</v>
      </c>
      <c r="F22" s="24">
        <f t="shared" si="0"/>
        <v>0</v>
      </c>
      <c r="G22" s="33">
        <v>27</v>
      </c>
      <c r="H22" s="33">
        <v>26</v>
      </c>
      <c r="I22" s="33">
        <v>23</v>
      </c>
      <c r="J22" s="33">
        <v>22</v>
      </c>
      <c r="K22" s="22">
        <v>0</v>
      </c>
      <c r="L22" s="11">
        <v>0</v>
      </c>
      <c r="M22" s="11">
        <v>0</v>
      </c>
      <c r="N22" s="11">
        <v>0</v>
      </c>
      <c r="O22" s="15">
        <v>2</v>
      </c>
      <c r="P22" s="11">
        <v>2</v>
      </c>
      <c r="Q22" s="11">
        <v>1</v>
      </c>
      <c r="R22" s="11">
        <v>0</v>
      </c>
    </row>
    <row r="23" spans="1:18" ht="25.5">
      <c r="A23" s="6" t="s">
        <v>93</v>
      </c>
      <c r="B23" s="7" t="s">
        <v>258</v>
      </c>
      <c r="C23" s="15">
        <f t="shared" si="1"/>
        <v>496</v>
      </c>
      <c r="D23" s="11">
        <f t="shared" si="0"/>
        <v>486.27450980392155</v>
      </c>
      <c r="E23" s="11">
        <f t="shared" si="0"/>
        <v>476.73971549404075</v>
      </c>
      <c r="F23" s="24">
        <f t="shared" si="0"/>
        <v>467.39187793533404</v>
      </c>
      <c r="G23" s="33">
        <v>12</v>
      </c>
      <c r="H23" s="33">
        <v>12</v>
      </c>
      <c r="I23" s="33">
        <v>12</v>
      </c>
      <c r="J23" s="33">
        <v>12</v>
      </c>
      <c r="K23" s="22">
        <v>8</v>
      </c>
      <c r="L23" s="11">
        <v>8</v>
      </c>
      <c r="M23" s="11">
        <v>8</v>
      </c>
      <c r="N23" s="11">
        <v>8</v>
      </c>
      <c r="O23" s="15">
        <v>0</v>
      </c>
      <c r="P23" s="11">
        <v>0</v>
      </c>
      <c r="Q23" s="11">
        <v>0</v>
      </c>
      <c r="R23" s="11">
        <v>0</v>
      </c>
    </row>
    <row r="24" spans="1:18" ht="38.25">
      <c r="A24" s="6" t="s">
        <v>94</v>
      </c>
      <c r="B24" s="7" t="s">
        <v>258</v>
      </c>
      <c r="C24" s="15">
        <f t="shared" si="1"/>
        <v>1054</v>
      </c>
      <c r="D24" s="11">
        <f t="shared" si="0"/>
        <v>1033.3333333333333</v>
      </c>
      <c r="E24" s="11">
        <f t="shared" si="0"/>
        <v>1013.0718954248365</v>
      </c>
      <c r="F24" s="24">
        <f t="shared" si="0"/>
        <v>993.2077406125848</v>
      </c>
      <c r="G24" s="33">
        <v>165</v>
      </c>
      <c r="H24" s="33">
        <v>154</v>
      </c>
      <c r="I24" s="33">
        <v>143</v>
      </c>
      <c r="J24" s="33">
        <v>134</v>
      </c>
      <c r="K24" s="22">
        <v>17</v>
      </c>
      <c r="L24" s="11">
        <v>15</v>
      </c>
      <c r="M24" s="11">
        <v>14</v>
      </c>
      <c r="N24" s="11">
        <v>14</v>
      </c>
      <c r="O24" s="15">
        <v>13</v>
      </c>
      <c r="P24" s="11">
        <v>14</v>
      </c>
      <c r="Q24" s="11">
        <v>13</v>
      </c>
      <c r="R24" s="11">
        <v>12</v>
      </c>
    </row>
    <row r="25" spans="1:18" ht="25.5">
      <c r="A25" s="6" t="s">
        <v>95</v>
      </c>
      <c r="B25" s="7" t="s">
        <v>258</v>
      </c>
      <c r="C25" s="15">
        <f t="shared" si="1"/>
        <v>1178</v>
      </c>
      <c r="D25" s="11">
        <f t="shared" si="0"/>
        <v>1154.9019607843138</v>
      </c>
      <c r="E25" s="11">
        <f t="shared" si="0"/>
        <v>1132.2568242983468</v>
      </c>
      <c r="F25" s="24">
        <f t="shared" si="0"/>
        <v>1110.0557100964184</v>
      </c>
      <c r="G25" s="33">
        <v>170</v>
      </c>
      <c r="H25" s="33">
        <v>152</v>
      </c>
      <c r="I25" s="33">
        <v>144</v>
      </c>
      <c r="J25" s="33">
        <v>134</v>
      </c>
      <c r="K25" s="22">
        <v>19</v>
      </c>
      <c r="L25" s="11">
        <v>16</v>
      </c>
      <c r="M25" s="11">
        <v>14</v>
      </c>
      <c r="N25" s="11">
        <v>13</v>
      </c>
      <c r="O25" s="15">
        <v>20</v>
      </c>
      <c r="P25" s="11">
        <v>18</v>
      </c>
      <c r="Q25" s="11">
        <v>18</v>
      </c>
      <c r="R25" s="11">
        <v>17</v>
      </c>
    </row>
    <row r="26" spans="1:18" ht="25.5">
      <c r="A26" s="6" t="s">
        <v>96</v>
      </c>
      <c r="B26" s="7" t="s">
        <v>258</v>
      </c>
      <c r="C26" s="15">
        <f t="shared" si="1"/>
        <v>0</v>
      </c>
      <c r="D26" s="11">
        <f aca="true" t="shared" si="2" ref="D26:F39">C26/1.02</f>
        <v>0</v>
      </c>
      <c r="E26" s="11">
        <f t="shared" si="2"/>
        <v>0</v>
      </c>
      <c r="F26" s="24">
        <f t="shared" si="2"/>
        <v>0</v>
      </c>
      <c r="G26" s="33">
        <v>4</v>
      </c>
      <c r="H26" s="33">
        <v>3</v>
      </c>
      <c r="I26" s="33">
        <v>2</v>
      </c>
      <c r="J26" s="33">
        <v>2</v>
      </c>
      <c r="K26" s="22">
        <v>0</v>
      </c>
      <c r="L26" s="11">
        <v>0</v>
      </c>
      <c r="M26" s="11">
        <v>0</v>
      </c>
      <c r="N26" s="11">
        <v>0</v>
      </c>
      <c r="O26" s="15">
        <v>0</v>
      </c>
      <c r="P26" s="11">
        <v>0</v>
      </c>
      <c r="Q26" s="11">
        <v>0</v>
      </c>
      <c r="R26" s="11">
        <v>0</v>
      </c>
    </row>
    <row r="27" spans="1:18" ht="38.25">
      <c r="A27" s="6" t="s">
        <v>97</v>
      </c>
      <c r="B27" s="7" t="s">
        <v>258</v>
      </c>
      <c r="C27" s="15">
        <f t="shared" si="1"/>
        <v>372</v>
      </c>
      <c r="D27" s="11">
        <f t="shared" si="2"/>
        <v>364.70588235294116</v>
      </c>
      <c r="E27" s="11">
        <f t="shared" si="2"/>
        <v>357.55478662053054</v>
      </c>
      <c r="F27" s="24">
        <f t="shared" si="2"/>
        <v>350.5439084515005</v>
      </c>
      <c r="G27" s="33">
        <v>69</v>
      </c>
      <c r="H27" s="33">
        <v>62</v>
      </c>
      <c r="I27" s="33">
        <v>59</v>
      </c>
      <c r="J27" s="33">
        <v>54</v>
      </c>
      <c r="K27" s="22">
        <v>6</v>
      </c>
      <c r="L27" s="11">
        <v>6</v>
      </c>
      <c r="M27" s="11">
        <v>6</v>
      </c>
      <c r="N27" s="11">
        <v>6</v>
      </c>
      <c r="O27" s="15">
        <v>8</v>
      </c>
      <c r="P27" s="11">
        <v>7</v>
      </c>
      <c r="Q27" s="11">
        <v>7</v>
      </c>
      <c r="R27" s="11">
        <v>6</v>
      </c>
    </row>
    <row r="28" spans="1:18" ht="38.25">
      <c r="A28" s="6" t="s">
        <v>98</v>
      </c>
      <c r="B28" s="7" t="s">
        <v>258</v>
      </c>
      <c r="C28" s="15">
        <f t="shared" si="1"/>
        <v>248</v>
      </c>
      <c r="D28" s="11">
        <f t="shared" si="2"/>
        <v>243.13725490196077</v>
      </c>
      <c r="E28" s="11">
        <f t="shared" si="2"/>
        <v>238.36985774702038</v>
      </c>
      <c r="F28" s="24">
        <f t="shared" si="2"/>
        <v>233.69593896766702</v>
      </c>
      <c r="G28" s="33">
        <v>25</v>
      </c>
      <c r="H28" s="33">
        <v>22</v>
      </c>
      <c r="I28" s="33">
        <v>22</v>
      </c>
      <c r="J28" s="33">
        <v>20</v>
      </c>
      <c r="K28" s="22">
        <v>4</v>
      </c>
      <c r="L28" s="11">
        <v>3</v>
      </c>
      <c r="M28" s="11">
        <v>3</v>
      </c>
      <c r="N28" s="11">
        <v>3</v>
      </c>
      <c r="O28" s="15">
        <v>3</v>
      </c>
      <c r="P28" s="11">
        <v>3</v>
      </c>
      <c r="Q28" s="11">
        <v>3</v>
      </c>
      <c r="R28" s="11">
        <v>3</v>
      </c>
    </row>
    <row r="29" spans="1:18" ht="25.5">
      <c r="A29" s="6" t="s">
        <v>99</v>
      </c>
      <c r="B29" s="7" t="s">
        <v>258</v>
      </c>
      <c r="C29" s="15">
        <f t="shared" si="1"/>
        <v>434</v>
      </c>
      <c r="D29" s="11">
        <f t="shared" si="2"/>
        <v>425.4901960784314</v>
      </c>
      <c r="E29" s="11">
        <f t="shared" si="2"/>
        <v>417.14725105728564</v>
      </c>
      <c r="F29" s="24">
        <f t="shared" si="2"/>
        <v>408.9678931934173</v>
      </c>
      <c r="G29" s="33">
        <v>46</v>
      </c>
      <c r="H29" s="33">
        <v>40</v>
      </c>
      <c r="I29" s="33">
        <v>38</v>
      </c>
      <c r="J29" s="33">
        <v>34</v>
      </c>
      <c r="K29" s="22">
        <v>7</v>
      </c>
      <c r="L29" s="11">
        <v>6</v>
      </c>
      <c r="M29" s="11">
        <v>6</v>
      </c>
      <c r="N29" s="11">
        <v>5</v>
      </c>
      <c r="O29" s="15">
        <v>3</v>
      </c>
      <c r="P29" s="11">
        <v>2</v>
      </c>
      <c r="Q29" s="11">
        <v>2</v>
      </c>
      <c r="R29" s="11">
        <v>2</v>
      </c>
    </row>
    <row r="30" spans="1:18" ht="25.5">
      <c r="A30" s="6" t="s">
        <v>100</v>
      </c>
      <c r="B30" s="7" t="s">
        <v>258</v>
      </c>
      <c r="C30" s="15">
        <f t="shared" si="1"/>
        <v>372</v>
      </c>
      <c r="D30" s="11">
        <f t="shared" si="2"/>
        <v>364.70588235294116</v>
      </c>
      <c r="E30" s="11">
        <f t="shared" si="2"/>
        <v>357.55478662053054</v>
      </c>
      <c r="F30" s="24">
        <f t="shared" si="2"/>
        <v>350.5439084515005</v>
      </c>
      <c r="G30" s="33">
        <v>30</v>
      </c>
      <c r="H30" s="33">
        <v>26</v>
      </c>
      <c r="I30" s="33">
        <v>22</v>
      </c>
      <c r="J30" s="33">
        <v>21</v>
      </c>
      <c r="K30" s="22">
        <v>6</v>
      </c>
      <c r="L30" s="11">
        <v>5</v>
      </c>
      <c r="M30" s="11">
        <v>5</v>
      </c>
      <c r="N30" s="11">
        <v>4</v>
      </c>
      <c r="O30" s="15">
        <v>4</v>
      </c>
      <c r="P30" s="11">
        <v>4</v>
      </c>
      <c r="Q30" s="11">
        <v>3</v>
      </c>
      <c r="R30" s="11">
        <v>4</v>
      </c>
    </row>
    <row r="31" spans="1:18" ht="25.5">
      <c r="A31" s="6" t="s">
        <v>101</v>
      </c>
      <c r="B31" s="7" t="s">
        <v>258</v>
      </c>
      <c r="C31" s="15">
        <f t="shared" si="1"/>
        <v>186</v>
      </c>
      <c r="D31" s="11">
        <f t="shared" si="2"/>
        <v>182.35294117647058</v>
      </c>
      <c r="E31" s="11">
        <f t="shared" si="2"/>
        <v>178.77739331026527</v>
      </c>
      <c r="F31" s="24">
        <f t="shared" si="2"/>
        <v>175.27195422575025</v>
      </c>
      <c r="G31" s="33">
        <v>20</v>
      </c>
      <c r="H31" s="33">
        <v>17</v>
      </c>
      <c r="I31" s="33">
        <v>15</v>
      </c>
      <c r="J31" s="33">
        <v>11</v>
      </c>
      <c r="K31" s="22">
        <v>3</v>
      </c>
      <c r="L31" s="11">
        <v>2</v>
      </c>
      <c r="M31" s="11">
        <v>2</v>
      </c>
      <c r="N31" s="11">
        <v>2</v>
      </c>
      <c r="O31" s="15">
        <v>3</v>
      </c>
      <c r="P31" s="11">
        <v>2</v>
      </c>
      <c r="Q31" s="11">
        <v>2</v>
      </c>
      <c r="R31" s="11">
        <v>1</v>
      </c>
    </row>
    <row r="32" spans="1:18" ht="25.5">
      <c r="A32" s="6" t="s">
        <v>102</v>
      </c>
      <c r="B32" s="7" t="s">
        <v>258</v>
      </c>
      <c r="C32" s="15">
        <f t="shared" si="1"/>
        <v>124</v>
      </c>
      <c r="D32" s="11">
        <f t="shared" si="2"/>
        <v>121.56862745098039</v>
      </c>
      <c r="E32" s="11">
        <f t="shared" si="2"/>
        <v>119.18492887351019</v>
      </c>
      <c r="F32" s="24">
        <f t="shared" si="2"/>
        <v>116.84796948383351</v>
      </c>
      <c r="G32" s="33">
        <v>9</v>
      </c>
      <c r="H32" s="33">
        <v>9</v>
      </c>
      <c r="I32" s="33">
        <v>9</v>
      </c>
      <c r="J32" s="33">
        <v>7</v>
      </c>
      <c r="K32" s="22">
        <v>2</v>
      </c>
      <c r="L32" s="11">
        <v>2</v>
      </c>
      <c r="M32" s="11">
        <v>2</v>
      </c>
      <c r="N32" s="11">
        <v>2</v>
      </c>
      <c r="O32" s="15">
        <v>1</v>
      </c>
      <c r="P32" s="11">
        <v>1</v>
      </c>
      <c r="Q32" s="11">
        <v>1</v>
      </c>
      <c r="R32" s="11">
        <v>1</v>
      </c>
    </row>
    <row r="33" spans="1:18" ht="25.5">
      <c r="A33" s="6" t="s">
        <v>103</v>
      </c>
      <c r="B33" s="7" t="s">
        <v>258</v>
      </c>
      <c r="C33" s="15">
        <f t="shared" si="1"/>
        <v>124</v>
      </c>
      <c r="D33" s="11">
        <f t="shared" si="2"/>
        <v>121.56862745098039</v>
      </c>
      <c r="E33" s="11">
        <f t="shared" si="2"/>
        <v>119.18492887351019</v>
      </c>
      <c r="F33" s="24">
        <f t="shared" si="2"/>
        <v>116.84796948383351</v>
      </c>
      <c r="G33" s="33">
        <v>13</v>
      </c>
      <c r="H33" s="33">
        <v>13</v>
      </c>
      <c r="I33" s="33">
        <v>11</v>
      </c>
      <c r="J33" s="33">
        <v>9</v>
      </c>
      <c r="K33" s="22">
        <v>2</v>
      </c>
      <c r="L33" s="11">
        <v>2</v>
      </c>
      <c r="M33" s="11">
        <v>2</v>
      </c>
      <c r="N33" s="11">
        <v>1</v>
      </c>
      <c r="O33" s="15">
        <v>1</v>
      </c>
      <c r="P33" s="11">
        <v>1</v>
      </c>
      <c r="Q33" s="11">
        <v>1</v>
      </c>
      <c r="R33" s="11">
        <v>1</v>
      </c>
    </row>
    <row r="34" spans="1:18" ht="25.5">
      <c r="A34" s="6" t="s">
        <v>104</v>
      </c>
      <c r="B34" s="7" t="s">
        <v>258</v>
      </c>
      <c r="C34" s="15">
        <f t="shared" si="1"/>
        <v>62</v>
      </c>
      <c r="D34" s="11">
        <f t="shared" si="2"/>
        <v>60.78431372549019</v>
      </c>
      <c r="E34" s="11">
        <f t="shared" si="2"/>
        <v>59.592464436755094</v>
      </c>
      <c r="F34" s="24">
        <f t="shared" si="2"/>
        <v>58.423984741916755</v>
      </c>
      <c r="G34" s="33">
        <v>8</v>
      </c>
      <c r="H34" s="33">
        <v>7</v>
      </c>
      <c r="I34" s="33">
        <v>7</v>
      </c>
      <c r="J34" s="33">
        <v>7</v>
      </c>
      <c r="K34" s="22">
        <v>1</v>
      </c>
      <c r="L34" s="11">
        <v>1</v>
      </c>
      <c r="M34" s="11">
        <v>1</v>
      </c>
      <c r="N34" s="11">
        <v>1</v>
      </c>
      <c r="O34" s="15">
        <v>1</v>
      </c>
      <c r="P34" s="11">
        <v>1</v>
      </c>
      <c r="Q34" s="11">
        <v>1</v>
      </c>
      <c r="R34" s="11">
        <v>1</v>
      </c>
    </row>
    <row r="35" spans="1:18" ht="14.25">
      <c r="A35" s="6" t="s">
        <v>105</v>
      </c>
      <c r="B35" s="7" t="s">
        <v>258</v>
      </c>
      <c r="C35" s="15">
        <f t="shared" si="1"/>
        <v>186</v>
      </c>
      <c r="D35" s="11">
        <f t="shared" si="2"/>
        <v>182.35294117647058</v>
      </c>
      <c r="E35" s="11">
        <f t="shared" si="2"/>
        <v>178.77739331026527</v>
      </c>
      <c r="F35" s="24">
        <f t="shared" si="2"/>
        <v>175.27195422575025</v>
      </c>
      <c r="G35" s="33">
        <v>26</v>
      </c>
      <c r="H35" s="33">
        <v>25</v>
      </c>
      <c r="I35" s="33">
        <v>24</v>
      </c>
      <c r="J35" s="33">
        <v>18</v>
      </c>
      <c r="K35" s="22">
        <v>3</v>
      </c>
      <c r="L35" s="11">
        <v>3</v>
      </c>
      <c r="M35" s="11">
        <v>2</v>
      </c>
      <c r="N35" s="11">
        <v>2</v>
      </c>
      <c r="O35" s="15">
        <v>4</v>
      </c>
      <c r="P35" s="11">
        <v>4</v>
      </c>
      <c r="Q35" s="11">
        <v>4</v>
      </c>
      <c r="R35" s="11">
        <v>4</v>
      </c>
    </row>
    <row r="36" spans="1:18" ht="25.5">
      <c r="A36" s="6" t="s">
        <v>106</v>
      </c>
      <c r="B36" s="7" t="s">
        <v>258</v>
      </c>
      <c r="C36" s="15">
        <f t="shared" si="1"/>
        <v>0</v>
      </c>
      <c r="D36" s="11">
        <f t="shared" si="2"/>
        <v>0</v>
      </c>
      <c r="E36" s="11">
        <f t="shared" si="2"/>
        <v>0</v>
      </c>
      <c r="F36" s="24">
        <f t="shared" si="2"/>
        <v>0</v>
      </c>
      <c r="G36" s="33">
        <v>3</v>
      </c>
      <c r="H36" s="33">
        <v>3</v>
      </c>
      <c r="I36" s="33">
        <v>3</v>
      </c>
      <c r="J36" s="33">
        <v>3</v>
      </c>
      <c r="K36" s="22">
        <v>0</v>
      </c>
      <c r="L36" s="11">
        <v>0</v>
      </c>
      <c r="M36" s="11">
        <v>0</v>
      </c>
      <c r="N36" s="11">
        <v>0</v>
      </c>
      <c r="O36" s="15">
        <v>2</v>
      </c>
      <c r="P36" s="11">
        <v>2</v>
      </c>
      <c r="Q36" s="11">
        <v>2</v>
      </c>
      <c r="R36" s="11">
        <v>2</v>
      </c>
    </row>
    <row r="37" spans="1:18" ht="25.5">
      <c r="A37" s="6" t="s">
        <v>107</v>
      </c>
      <c r="B37" s="7" t="s">
        <v>258</v>
      </c>
      <c r="C37" s="15">
        <f t="shared" si="1"/>
        <v>0</v>
      </c>
      <c r="D37" s="11">
        <f t="shared" si="2"/>
        <v>0</v>
      </c>
      <c r="E37" s="11">
        <f t="shared" si="2"/>
        <v>0</v>
      </c>
      <c r="F37" s="24">
        <f t="shared" si="2"/>
        <v>0</v>
      </c>
      <c r="G37" s="33">
        <v>0</v>
      </c>
      <c r="H37" s="33">
        <v>0</v>
      </c>
      <c r="I37" s="33">
        <v>0</v>
      </c>
      <c r="J37" s="33">
        <v>0</v>
      </c>
      <c r="K37" s="22">
        <v>0</v>
      </c>
      <c r="L37" s="11">
        <v>0</v>
      </c>
      <c r="M37" s="11">
        <v>0</v>
      </c>
      <c r="N37" s="11">
        <v>0</v>
      </c>
      <c r="O37" s="15">
        <v>0</v>
      </c>
      <c r="P37" s="11">
        <v>0</v>
      </c>
      <c r="Q37" s="11">
        <v>0</v>
      </c>
      <c r="R37" s="11">
        <v>0</v>
      </c>
    </row>
    <row r="38" spans="1:18" ht="25.5">
      <c r="A38" s="6" t="s">
        <v>108</v>
      </c>
      <c r="B38" s="7" t="s">
        <v>258</v>
      </c>
      <c r="C38" s="15">
        <f t="shared" si="1"/>
        <v>0</v>
      </c>
      <c r="D38" s="11">
        <f t="shared" si="2"/>
        <v>0</v>
      </c>
      <c r="E38" s="11">
        <f t="shared" si="2"/>
        <v>0</v>
      </c>
      <c r="F38" s="24">
        <f t="shared" si="2"/>
        <v>0</v>
      </c>
      <c r="G38" s="33">
        <v>1</v>
      </c>
      <c r="H38" s="33">
        <v>0</v>
      </c>
      <c r="I38" s="33">
        <v>0</v>
      </c>
      <c r="J38" s="33">
        <v>0</v>
      </c>
      <c r="K38" s="22">
        <v>0</v>
      </c>
      <c r="L38" s="11">
        <v>0</v>
      </c>
      <c r="M38" s="11">
        <v>0</v>
      </c>
      <c r="N38" s="11">
        <v>0</v>
      </c>
      <c r="O38" s="15">
        <v>0</v>
      </c>
      <c r="P38" s="11">
        <v>0</v>
      </c>
      <c r="Q38" s="11">
        <v>0</v>
      </c>
      <c r="R38" s="11">
        <v>0</v>
      </c>
    </row>
    <row r="39" spans="1:18" ht="25.5">
      <c r="A39" s="6" t="s">
        <v>109</v>
      </c>
      <c r="B39" s="7" t="s">
        <v>258</v>
      </c>
      <c r="C39" s="15">
        <f t="shared" si="1"/>
        <v>124</v>
      </c>
      <c r="D39" s="11">
        <f t="shared" si="2"/>
        <v>121.56862745098039</v>
      </c>
      <c r="E39" s="11">
        <f t="shared" si="2"/>
        <v>119.18492887351019</v>
      </c>
      <c r="F39" s="24">
        <f t="shared" si="2"/>
        <v>116.84796948383351</v>
      </c>
      <c r="G39" s="33">
        <v>25</v>
      </c>
      <c r="H39" s="33">
        <v>23</v>
      </c>
      <c r="I39" s="33">
        <v>22</v>
      </c>
      <c r="J39" s="33">
        <v>18</v>
      </c>
      <c r="K39" s="22">
        <v>2</v>
      </c>
      <c r="L39" s="11">
        <v>2</v>
      </c>
      <c r="M39" s="11">
        <v>2</v>
      </c>
      <c r="N39" s="11">
        <v>1</v>
      </c>
      <c r="O39" s="15">
        <v>1</v>
      </c>
      <c r="P39" s="11">
        <v>1</v>
      </c>
      <c r="Q39" s="11">
        <v>1</v>
      </c>
      <c r="R39" s="11">
        <v>1</v>
      </c>
    </row>
    <row r="40" spans="1:18" ht="25.5">
      <c r="A40" s="35" t="s">
        <v>261</v>
      </c>
      <c r="B40" s="7" t="s">
        <v>258</v>
      </c>
      <c r="C40" s="15">
        <f t="shared" si="1"/>
        <v>58652</v>
      </c>
      <c r="D40" s="11">
        <f>C40/1.01</f>
        <v>58071.28712871287</v>
      </c>
      <c r="E40" s="11">
        <f>D40/1.01</f>
        <v>57496.323889814725</v>
      </c>
      <c r="F40" s="24">
        <f>E40/1.01</f>
        <v>56927.0533562522</v>
      </c>
      <c r="G40" s="33">
        <v>8830</v>
      </c>
      <c r="H40" s="33">
        <v>8819</v>
      </c>
      <c r="I40" s="33">
        <v>8809</v>
      </c>
      <c r="J40" s="33">
        <v>8798</v>
      </c>
      <c r="K40" s="22">
        <v>946</v>
      </c>
      <c r="L40" s="11">
        <f>K40/1.002</f>
        <v>944.1117764471057</v>
      </c>
      <c r="M40" s="11">
        <f>L40/1.002</f>
        <v>942.2273218034987</v>
      </c>
      <c r="N40" s="11">
        <f>M40/1.002</f>
        <v>940.3466285464059</v>
      </c>
      <c r="O40" s="15">
        <v>833</v>
      </c>
      <c r="P40" s="11">
        <f aca="true" t="shared" si="3" ref="P40:R59">O40/1.002</f>
        <v>831.3373253493014</v>
      </c>
      <c r="Q40" s="11">
        <f t="shared" si="3"/>
        <v>829.6779694104805</v>
      </c>
      <c r="R40" s="11">
        <f t="shared" si="3"/>
        <v>828.0219255593618</v>
      </c>
    </row>
    <row r="41" spans="1:18" ht="25.5">
      <c r="A41" s="35" t="s">
        <v>262</v>
      </c>
      <c r="B41" s="7" t="s">
        <v>258</v>
      </c>
      <c r="C41" s="15">
        <f t="shared" si="1"/>
        <v>56358</v>
      </c>
      <c r="D41" s="11">
        <f aca="true" t="shared" si="4" ref="D41:F56">C41/1.01</f>
        <v>55800</v>
      </c>
      <c r="E41" s="11">
        <f t="shared" si="4"/>
        <v>55247.52475247525</v>
      </c>
      <c r="F41" s="24">
        <f t="shared" si="4"/>
        <v>54700.51955690618</v>
      </c>
      <c r="G41" s="33">
        <v>6638</v>
      </c>
      <c r="H41" s="33">
        <v>6628</v>
      </c>
      <c r="I41" s="33">
        <v>6619</v>
      </c>
      <c r="J41" s="33">
        <v>6609</v>
      </c>
      <c r="K41" s="22">
        <v>909</v>
      </c>
      <c r="L41" s="11">
        <f aca="true" t="shared" si="5" ref="L41:N56">K41/1.002</f>
        <v>907.185628742515</v>
      </c>
      <c r="M41" s="11">
        <f t="shared" si="5"/>
        <v>905.3748789845458</v>
      </c>
      <c r="N41" s="11">
        <f t="shared" si="5"/>
        <v>903.5677434975507</v>
      </c>
      <c r="O41" s="15">
        <v>620</v>
      </c>
      <c r="P41" s="11">
        <f t="shared" si="3"/>
        <v>618.7624750499002</v>
      </c>
      <c r="Q41" s="11">
        <f t="shared" si="3"/>
        <v>617.5274202094813</v>
      </c>
      <c r="R41" s="11">
        <f t="shared" si="3"/>
        <v>616.2948305483845</v>
      </c>
    </row>
    <row r="42" spans="1:18" ht="38.25">
      <c r="A42" s="35" t="s">
        <v>263</v>
      </c>
      <c r="B42" s="7" t="s">
        <v>258</v>
      </c>
      <c r="C42" s="15">
        <f t="shared" si="1"/>
        <v>6076</v>
      </c>
      <c r="D42" s="11">
        <f t="shared" si="4"/>
        <v>6015.841584158416</v>
      </c>
      <c r="E42" s="11">
        <f t="shared" si="4"/>
        <v>5956.278796196451</v>
      </c>
      <c r="F42" s="24">
        <f t="shared" si="4"/>
        <v>5897.305738808368</v>
      </c>
      <c r="G42" s="33">
        <v>1149</v>
      </c>
      <c r="H42" s="33">
        <v>1147</v>
      </c>
      <c r="I42" s="33">
        <v>1145</v>
      </c>
      <c r="J42" s="33">
        <v>1144</v>
      </c>
      <c r="K42" s="22">
        <v>98</v>
      </c>
      <c r="L42" s="11">
        <f t="shared" si="5"/>
        <v>97.80439121756487</v>
      </c>
      <c r="M42" s="11">
        <f t="shared" si="5"/>
        <v>97.60917287182123</v>
      </c>
      <c r="N42" s="11">
        <f t="shared" si="5"/>
        <v>97.41434418345432</v>
      </c>
      <c r="O42" s="15">
        <v>37</v>
      </c>
      <c r="P42" s="11">
        <f t="shared" si="3"/>
        <v>36.92614770459082</v>
      </c>
      <c r="Q42" s="11">
        <f t="shared" si="3"/>
        <v>36.85244281895291</v>
      </c>
      <c r="R42" s="11">
        <f t="shared" si="3"/>
        <v>36.7788850488552</v>
      </c>
    </row>
    <row r="43" spans="1:18" ht="38.25">
      <c r="A43" s="35" t="s">
        <v>264</v>
      </c>
      <c r="B43" s="7" t="s">
        <v>258</v>
      </c>
      <c r="C43" s="15">
        <f t="shared" si="1"/>
        <v>1116</v>
      </c>
      <c r="D43" s="11">
        <f t="shared" si="4"/>
        <v>1104.950495049505</v>
      </c>
      <c r="E43" s="11">
        <f t="shared" si="4"/>
        <v>1094.0103911381236</v>
      </c>
      <c r="F43" s="24">
        <f t="shared" si="4"/>
        <v>1083.178605087251</v>
      </c>
      <c r="G43" s="33">
        <v>428</v>
      </c>
      <c r="H43" s="33">
        <v>427</v>
      </c>
      <c r="I43" s="33">
        <v>427</v>
      </c>
      <c r="J43" s="33">
        <v>426</v>
      </c>
      <c r="K43" s="22">
        <v>18</v>
      </c>
      <c r="L43" s="11">
        <f t="shared" si="5"/>
        <v>17.964071856287426</v>
      </c>
      <c r="M43" s="11">
        <f t="shared" si="5"/>
        <v>17.92821542543655</v>
      </c>
      <c r="N43" s="11">
        <f t="shared" si="5"/>
        <v>17.892430564307936</v>
      </c>
      <c r="O43" s="15">
        <v>95</v>
      </c>
      <c r="P43" s="11">
        <f t="shared" si="3"/>
        <v>94.81037924151697</v>
      </c>
      <c r="Q43" s="11">
        <f t="shared" si="3"/>
        <v>94.6211369675818</v>
      </c>
      <c r="R43" s="11">
        <f t="shared" si="3"/>
        <v>94.43227242273633</v>
      </c>
    </row>
    <row r="44" spans="1:18" ht="25.5">
      <c r="A44" s="35" t="s">
        <v>265</v>
      </c>
      <c r="B44" s="7" t="s">
        <v>258</v>
      </c>
      <c r="C44" s="15">
        <f t="shared" si="1"/>
        <v>29822</v>
      </c>
      <c r="D44" s="11">
        <f t="shared" si="4"/>
        <v>29526.73267326733</v>
      </c>
      <c r="E44" s="11">
        <f t="shared" si="4"/>
        <v>29234.388785413197</v>
      </c>
      <c r="F44" s="24">
        <f t="shared" si="4"/>
        <v>28944.939391498214</v>
      </c>
      <c r="G44" s="33">
        <v>4478</v>
      </c>
      <c r="H44" s="33">
        <v>4472</v>
      </c>
      <c r="I44" s="33">
        <v>4466</v>
      </c>
      <c r="J44" s="33">
        <v>4459</v>
      </c>
      <c r="K44" s="22">
        <v>481</v>
      </c>
      <c r="L44" s="11">
        <f t="shared" si="5"/>
        <v>480.03992015968066</v>
      </c>
      <c r="M44" s="11">
        <f t="shared" si="5"/>
        <v>479.0817566463879</v>
      </c>
      <c r="N44" s="11">
        <f t="shared" si="5"/>
        <v>478.12550563511763</v>
      </c>
      <c r="O44" s="15">
        <v>496</v>
      </c>
      <c r="P44" s="11">
        <f t="shared" si="3"/>
        <v>495.00998003992015</v>
      </c>
      <c r="Q44" s="11">
        <f t="shared" si="3"/>
        <v>494.02193616758495</v>
      </c>
      <c r="R44" s="11">
        <f t="shared" si="3"/>
        <v>493.03586443870756</v>
      </c>
    </row>
    <row r="45" spans="1:18" ht="25.5">
      <c r="A45" s="35" t="s">
        <v>266</v>
      </c>
      <c r="B45" s="7" t="s">
        <v>258</v>
      </c>
      <c r="C45" s="15">
        <f t="shared" si="1"/>
        <v>7068</v>
      </c>
      <c r="D45" s="11">
        <f t="shared" si="4"/>
        <v>6998.019801980198</v>
      </c>
      <c r="E45" s="11">
        <f t="shared" si="4"/>
        <v>6928.732477208117</v>
      </c>
      <c r="F45" s="24">
        <f t="shared" si="4"/>
        <v>6860.1311655525915</v>
      </c>
      <c r="G45" s="33">
        <v>1694</v>
      </c>
      <c r="H45" s="33">
        <v>1692</v>
      </c>
      <c r="I45" s="33">
        <v>1690</v>
      </c>
      <c r="J45" s="33">
        <v>1687</v>
      </c>
      <c r="K45" s="22">
        <v>114</v>
      </c>
      <c r="L45" s="11">
        <f t="shared" si="5"/>
        <v>113.77245508982035</v>
      </c>
      <c r="M45" s="11">
        <f t="shared" si="5"/>
        <v>113.54536436109815</v>
      </c>
      <c r="N45" s="11">
        <f t="shared" si="5"/>
        <v>113.31872690728359</v>
      </c>
      <c r="O45" s="15">
        <v>197</v>
      </c>
      <c r="P45" s="11">
        <f t="shared" si="3"/>
        <v>196.60678642714572</v>
      </c>
      <c r="Q45" s="11">
        <f t="shared" si="3"/>
        <v>196.21435771172227</v>
      </c>
      <c r="R45" s="11">
        <f t="shared" si="3"/>
        <v>195.82271228714797</v>
      </c>
    </row>
    <row r="46" spans="1:18" ht="25.5">
      <c r="A46" s="35" t="s">
        <v>267</v>
      </c>
      <c r="B46" s="7" t="s">
        <v>258</v>
      </c>
      <c r="C46" s="15">
        <f t="shared" si="1"/>
        <v>0</v>
      </c>
      <c r="D46" s="11">
        <f t="shared" si="4"/>
        <v>0</v>
      </c>
      <c r="E46" s="11">
        <f t="shared" si="4"/>
        <v>0</v>
      </c>
      <c r="F46" s="24">
        <f t="shared" si="4"/>
        <v>0</v>
      </c>
      <c r="G46" s="33">
        <v>928</v>
      </c>
      <c r="H46" s="33">
        <v>926</v>
      </c>
      <c r="I46" s="33">
        <v>924</v>
      </c>
      <c r="J46" s="33">
        <v>922</v>
      </c>
      <c r="K46" s="22">
        <v>0</v>
      </c>
      <c r="L46" s="11">
        <f t="shared" si="5"/>
        <v>0</v>
      </c>
      <c r="M46" s="11">
        <f t="shared" si="5"/>
        <v>0</v>
      </c>
      <c r="N46" s="11">
        <f t="shared" si="5"/>
        <v>0</v>
      </c>
      <c r="O46" s="15">
        <v>0</v>
      </c>
      <c r="P46" s="11">
        <f t="shared" si="3"/>
        <v>0</v>
      </c>
      <c r="Q46" s="11">
        <f t="shared" si="3"/>
        <v>0</v>
      </c>
      <c r="R46" s="11">
        <f t="shared" si="3"/>
        <v>0</v>
      </c>
    </row>
    <row r="47" spans="1:18" ht="25.5">
      <c r="A47" s="35" t="s">
        <v>268</v>
      </c>
      <c r="B47" s="7" t="s">
        <v>258</v>
      </c>
      <c r="C47" s="15">
        <f t="shared" si="1"/>
        <v>0</v>
      </c>
      <c r="D47" s="11">
        <f t="shared" si="4"/>
        <v>0</v>
      </c>
      <c r="E47" s="11">
        <f t="shared" si="4"/>
        <v>0</v>
      </c>
      <c r="F47" s="24">
        <f t="shared" si="4"/>
        <v>0</v>
      </c>
      <c r="G47" s="33">
        <v>967</v>
      </c>
      <c r="H47" s="33">
        <v>965</v>
      </c>
      <c r="I47" s="33">
        <v>963</v>
      </c>
      <c r="J47" s="33">
        <v>961</v>
      </c>
      <c r="K47" s="22">
        <v>0</v>
      </c>
      <c r="L47" s="11">
        <f t="shared" si="5"/>
        <v>0</v>
      </c>
      <c r="M47" s="11">
        <f t="shared" si="5"/>
        <v>0</v>
      </c>
      <c r="N47" s="11">
        <f t="shared" si="5"/>
        <v>0</v>
      </c>
      <c r="O47" s="15">
        <v>0</v>
      </c>
      <c r="P47" s="11">
        <f t="shared" si="3"/>
        <v>0</v>
      </c>
      <c r="Q47" s="11">
        <f t="shared" si="3"/>
        <v>0</v>
      </c>
      <c r="R47" s="11">
        <f t="shared" si="3"/>
        <v>0</v>
      </c>
    </row>
    <row r="48" spans="1:18" ht="38.25">
      <c r="A48" s="35" t="s">
        <v>269</v>
      </c>
      <c r="B48" s="7" t="s">
        <v>258</v>
      </c>
      <c r="C48" s="15">
        <f t="shared" si="1"/>
        <v>66588</v>
      </c>
      <c r="D48" s="11">
        <f t="shared" si="4"/>
        <v>65928.71287128713</v>
      </c>
      <c r="E48" s="11">
        <f t="shared" si="4"/>
        <v>65275.95333790805</v>
      </c>
      <c r="F48" s="24">
        <f t="shared" si="4"/>
        <v>64629.65677020599</v>
      </c>
      <c r="G48" s="33">
        <v>4718</v>
      </c>
      <c r="H48" s="33">
        <v>4712</v>
      </c>
      <c r="I48" s="33">
        <v>4705</v>
      </c>
      <c r="J48" s="33">
        <v>4699</v>
      </c>
      <c r="K48" s="22">
        <v>1074</v>
      </c>
      <c r="L48" s="11">
        <f t="shared" si="5"/>
        <v>1071.8562874251497</v>
      </c>
      <c r="M48" s="11">
        <f t="shared" si="5"/>
        <v>1069.7168537177142</v>
      </c>
      <c r="N48" s="11">
        <f t="shared" si="5"/>
        <v>1067.58169033704</v>
      </c>
      <c r="O48" s="15">
        <v>669</v>
      </c>
      <c r="P48" s="11">
        <f t="shared" si="3"/>
        <v>667.6646706586827</v>
      </c>
      <c r="Q48" s="11">
        <f t="shared" si="3"/>
        <v>666.3320066453919</v>
      </c>
      <c r="R48" s="11">
        <f t="shared" si="3"/>
        <v>665.0020026401116</v>
      </c>
    </row>
    <row r="49" spans="1:18" ht="38.25">
      <c r="A49" s="35" t="s">
        <v>270</v>
      </c>
      <c r="B49" s="7" t="s">
        <v>258</v>
      </c>
      <c r="C49" s="15">
        <f t="shared" si="1"/>
        <v>35154</v>
      </c>
      <c r="D49" s="11">
        <f t="shared" si="4"/>
        <v>34805.94059405941</v>
      </c>
      <c r="E49" s="11">
        <f t="shared" si="4"/>
        <v>34461.3273208509</v>
      </c>
      <c r="F49" s="24">
        <f t="shared" si="4"/>
        <v>34120.12606024841</v>
      </c>
      <c r="G49" s="33">
        <v>4051</v>
      </c>
      <c r="H49" s="33">
        <v>4045</v>
      </c>
      <c r="I49" s="33">
        <v>4040</v>
      </c>
      <c r="J49" s="33">
        <v>4035</v>
      </c>
      <c r="K49" s="22">
        <v>567</v>
      </c>
      <c r="L49" s="11">
        <f t="shared" si="5"/>
        <v>565.8682634730538</v>
      </c>
      <c r="M49" s="11">
        <f t="shared" si="5"/>
        <v>564.7387859012514</v>
      </c>
      <c r="N49" s="11">
        <f t="shared" si="5"/>
        <v>563.6115627757</v>
      </c>
      <c r="O49" s="15">
        <v>714</v>
      </c>
      <c r="P49" s="11">
        <f t="shared" si="3"/>
        <v>712.5748502994012</v>
      </c>
      <c r="Q49" s="11">
        <f t="shared" si="3"/>
        <v>711.1525452089833</v>
      </c>
      <c r="R49" s="11">
        <f t="shared" si="3"/>
        <v>709.7330790508815</v>
      </c>
    </row>
    <row r="50" spans="1:18" ht="25.5">
      <c r="A50" s="35" t="s">
        <v>271</v>
      </c>
      <c r="B50" s="7" t="s">
        <v>258</v>
      </c>
      <c r="C50" s="15">
        <f t="shared" si="1"/>
        <v>5084</v>
      </c>
      <c r="D50" s="11">
        <f t="shared" si="4"/>
        <v>5033.663366336634</v>
      </c>
      <c r="E50" s="11">
        <f t="shared" si="4"/>
        <v>4983.825115184786</v>
      </c>
      <c r="F50" s="24">
        <f t="shared" si="4"/>
        <v>4934.4803120641445</v>
      </c>
      <c r="G50" s="33">
        <v>482</v>
      </c>
      <c r="H50" s="33">
        <v>481</v>
      </c>
      <c r="I50" s="33">
        <v>481</v>
      </c>
      <c r="J50" s="33">
        <v>480</v>
      </c>
      <c r="K50" s="22">
        <v>82</v>
      </c>
      <c r="L50" s="11">
        <f t="shared" si="5"/>
        <v>81.83632734530939</v>
      </c>
      <c r="M50" s="11">
        <f t="shared" si="5"/>
        <v>81.6729813825443</v>
      </c>
      <c r="N50" s="11">
        <f t="shared" si="5"/>
        <v>81.50996145962505</v>
      </c>
      <c r="O50" s="15">
        <v>42</v>
      </c>
      <c r="P50" s="11">
        <f t="shared" si="3"/>
        <v>41.91616766467066</v>
      </c>
      <c r="Q50" s="11">
        <f t="shared" si="3"/>
        <v>41.83250265935195</v>
      </c>
      <c r="R50" s="11">
        <f t="shared" si="3"/>
        <v>41.74900465005185</v>
      </c>
    </row>
    <row r="51" spans="1:18" ht="25.5">
      <c r="A51" s="35" t="s">
        <v>272</v>
      </c>
      <c r="B51" s="7" t="s">
        <v>258</v>
      </c>
      <c r="C51" s="15">
        <f t="shared" si="1"/>
        <v>2170</v>
      </c>
      <c r="D51" s="11">
        <f t="shared" si="4"/>
        <v>2148.5148514851485</v>
      </c>
      <c r="E51" s="11">
        <f t="shared" si="4"/>
        <v>2127.2424272130183</v>
      </c>
      <c r="F51" s="24">
        <f t="shared" si="4"/>
        <v>2106.1806210029886</v>
      </c>
      <c r="G51" s="33">
        <v>418</v>
      </c>
      <c r="H51" s="33">
        <v>417</v>
      </c>
      <c r="I51" s="33">
        <v>417</v>
      </c>
      <c r="J51" s="33">
        <v>416</v>
      </c>
      <c r="K51" s="22">
        <v>35</v>
      </c>
      <c r="L51" s="11">
        <f t="shared" si="5"/>
        <v>34.930139720558884</v>
      </c>
      <c r="M51" s="11">
        <f t="shared" si="5"/>
        <v>34.8604188827933</v>
      </c>
      <c r="N51" s="11">
        <f t="shared" si="5"/>
        <v>34.790837208376544</v>
      </c>
      <c r="O51" s="15">
        <v>37</v>
      </c>
      <c r="P51" s="11">
        <f t="shared" si="3"/>
        <v>36.92614770459082</v>
      </c>
      <c r="Q51" s="11">
        <f t="shared" si="3"/>
        <v>36.85244281895291</v>
      </c>
      <c r="R51" s="11">
        <f t="shared" si="3"/>
        <v>36.7788850488552</v>
      </c>
    </row>
    <row r="52" spans="1:18" ht="25.5">
      <c r="A52" s="35" t="s">
        <v>273</v>
      </c>
      <c r="B52" s="7" t="s">
        <v>258</v>
      </c>
      <c r="C52" s="15">
        <f t="shared" si="1"/>
        <v>7006</v>
      </c>
      <c r="D52" s="11">
        <f t="shared" si="4"/>
        <v>6936.633663366337</v>
      </c>
      <c r="E52" s="11">
        <f t="shared" si="4"/>
        <v>6867.954122144888</v>
      </c>
      <c r="F52" s="24">
        <f t="shared" si="4"/>
        <v>6799.9545763810775</v>
      </c>
      <c r="G52" s="33">
        <v>676</v>
      </c>
      <c r="H52" s="33">
        <v>675</v>
      </c>
      <c r="I52" s="33">
        <v>675</v>
      </c>
      <c r="J52" s="33">
        <v>674</v>
      </c>
      <c r="K52" s="22">
        <v>113</v>
      </c>
      <c r="L52" s="11">
        <f t="shared" si="5"/>
        <v>112.77445109780439</v>
      </c>
      <c r="M52" s="11">
        <f t="shared" si="5"/>
        <v>112.54935239301835</v>
      </c>
      <c r="N52" s="11">
        <f t="shared" si="5"/>
        <v>112.32470298704426</v>
      </c>
      <c r="O52" s="15">
        <v>93</v>
      </c>
      <c r="P52" s="11">
        <f t="shared" si="3"/>
        <v>92.81437125748504</v>
      </c>
      <c r="Q52" s="11">
        <f t="shared" si="3"/>
        <v>92.6291130314222</v>
      </c>
      <c r="R52" s="11">
        <f t="shared" si="3"/>
        <v>92.44422458225768</v>
      </c>
    </row>
    <row r="53" spans="1:18" ht="25.5">
      <c r="A53" s="35" t="s">
        <v>274</v>
      </c>
      <c r="B53" s="7" t="s">
        <v>258</v>
      </c>
      <c r="C53" s="15">
        <f t="shared" si="1"/>
        <v>8308</v>
      </c>
      <c r="D53" s="11">
        <f t="shared" si="4"/>
        <v>8225.742574257425</v>
      </c>
      <c r="E53" s="11">
        <f t="shared" si="4"/>
        <v>8144.299578472698</v>
      </c>
      <c r="F53" s="24">
        <f t="shared" si="4"/>
        <v>8063.662948982869</v>
      </c>
      <c r="G53" s="33">
        <v>851</v>
      </c>
      <c r="H53" s="33">
        <v>850</v>
      </c>
      <c r="I53" s="33">
        <v>849</v>
      </c>
      <c r="J53" s="33">
        <v>848</v>
      </c>
      <c r="K53" s="22">
        <v>134</v>
      </c>
      <c r="L53" s="11">
        <f t="shared" si="5"/>
        <v>133.7325349301397</v>
      </c>
      <c r="M53" s="11">
        <f t="shared" si="5"/>
        <v>133.4656037226943</v>
      </c>
      <c r="N53" s="11">
        <f t="shared" si="5"/>
        <v>133.19920531207018</v>
      </c>
      <c r="O53" s="15">
        <v>117</v>
      </c>
      <c r="P53" s="11">
        <f t="shared" si="3"/>
        <v>116.76646706586827</v>
      </c>
      <c r="Q53" s="11">
        <f t="shared" si="3"/>
        <v>116.53340026533759</v>
      </c>
      <c r="R53" s="11">
        <f t="shared" si="3"/>
        <v>116.30079866800159</v>
      </c>
    </row>
    <row r="54" spans="1:18" ht="25.5">
      <c r="A54" s="35" t="s">
        <v>275</v>
      </c>
      <c r="B54" s="7" t="s">
        <v>258</v>
      </c>
      <c r="C54" s="15">
        <f t="shared" si="1"/>
        <v>62</v>
      </c>
      <c r="D54" s="11">
        <f t="shared" si="4"/>
        <v>61.386138613861384</v>
      </c>
      <c r="E54" s="11">
        <f t="shared" si="4"/>
        <v>60.77835506322909</v>
      </c>
      <c r="F54" s="24">
        <f t="shared" si="4"/>
        <v>60.17658917151395</v>
      </c>
      <c r="G54" s="33">
        <v>4</v>
      </c>
      <c r="H54" s="33">
        <v>4</v>
      </c>
      <c r="I54" s="33">
        <v>4</v>
      </c>
      <c r="J54" s="33">
        <v>4</v>
      </c>
      <c r="K54" s="22">
        <v>1</v>
      </c>
      <c r="L54" s="11">
        <f t="shared" si="5"/>
        <v>0.998003992015968</v>
      </c>
      <c r="M54" s="11">
        <f t="shared" si="5"/>
        <v>0.9960119680798084</v>
      </c>
      <c r="N54" s="11">
        <f t="shared" si="5"/>
        <v>0.9940239202393297</v>
      </c>
      <c r="O54" s="15">
        <v>0</v>
      </c>
      <c r="P54" s="11">
        <f t="shared" si="3"/>
        <v>0</v>
      </c>
      <c r="Q54" s="11">
        <f t="shared" si="3"/>
        <v>0</v>
      </c>
      <c r="R54" s="11">
        <f t="shared" si="3"/>
        <v>0</v>
      </c>
    </row>
    <row r="55" spans="1:18" ht="25.5">
      <c r="A55" s="35" t="s">
        <v>276</v>
      </c>
      <c r="B55" s="7" t="s">
        <v>258</v>
      </c>
      <c r="C55" s="15">
        <f t="shared" si="1"/>
        <v>0</v>
      </c>
      <c r="D55" s="11">
        <f t="shared" si="4"/>
        <v>0</v>
      </c>
      <c r="E55" s="11">
        <f t="shared" si="4"/>
        <v>0</v>
      </c>
      <c r="F55" s="24">
        <f t="shared" si="4"/>
        <v>0</v>
      </c>
      <c r="G55" s="33">
        <v>1</v>
      </c>
      <c r="H55" s="33">
        <v>1</v>
      </c>
      <c r="I55" s="33">
        <v>1</v>
      </c>
      <c r="J55" s="33">
        <v>1</v>
      </c>
      <c r="K55" s="22">
        <v>0</v>
      </c>
      <c r="L55" s="11">
        <f t="shared" si="5"/>
        <v>0</v>
      </c>
      <c r="M55" s="11">
        <f t="shared" si="5"/>
        <v>0</v>
      </c>
      <c r="N55" s="11">
        <f t="shared" si="5"/>
        <v>0</v>
      </c>
      <c r="O55" s="15">
        <v>0</v>
      </c>
      <c r="P55" s="11">
        <f t="shared" si="3"/>
        <v>0</v>
      </c>
      <c r="Q55" s="11">
        <f t="shared" si="3"/>
        <v>0</v>
      </c>
      <c r="R55" s="11">
        <f t="shared" si="3"/>
        <v>0</v>
      </c>
    </row>
    <row r="56" spans="1:18" ht="25.5">
      <c r="A56" s="35" t="s">
        <v>277</v>
      </c>
      <c r="B56" s="7" t="s">
        <v>258</v>
      </c>
      <c r="C56" s="15">
        <f t="shared" si="1"/>
        <v>0</v>
      </c>
      <c r="D56" s="11">
        <f t="shared" si="4"/>
        <v>0</v>
      </c>
      <c r="E56" s="11">
        <f t="shared" si="4"/>
        <v>0</v>
      </c>
      <c r="F56" s="24">
        <f t="shared" si="4"/>
        <v>0</v>
      </c>
      <c r="G56" s="33">
        <v>0</v>
      </c>
      <c r="H56" s="33">
        <v>0</v>
      </c>
      <c r="I56" s="33">
        <v>0</v>
      </c>
      <c r="J56" s="33">
        <v>0</v>
      </c>
      <c r="K56" s="22">
        <v>0</v>
      </c>
      <c r="L56" s="11">
        <f t="shared" si="5"/>
        <v>0</v>
      </c>
      <c r="M56" s="11">
        <f t="shared" si="5"/>
        <v>0</v>
      </c>
      <c r="N56" s="11">
        <f t="shared" si="5"/>
        <v>0</v>
      </c>
      <c r="O56" s="15">
        <v>0</v>
      </c>
      <c r="P56" s="11">
        <f t="shared" si="3"/>
        <v>0</v>
      </c>
      <c r="Q56" s="11">
        <f t="shared" si="3"/>
        <v>0</v>
      </c>
      <c r="R56" s="11">
        <f t="shared" si="3"/>
        <v>0</v>
      </c>
    </row>
    <row r="57" spans="1:18" ht="25.5">
      <c r="A57" s="35" t="s">
        <v>278</v>
      </c>
      <c r="B57" s="7" t="s">
        <v>258</v>
      </c>
      <c r="C57" s="15">
        <f t="shared" si="1"/>
        <v>0</v>
      </c>
      <c r="D57" s="11">
        <f aca="true" t="shared" si="6" ref="D57:F72">C57/1.01</f>
        <v>0</v>
      </c>
      <c r="E57" s="11">
        <f t="shared" si="6"/>
        <v>0</v>
      </c>
      <c r="F57" s="24">
        <f t="shared" si="6"/>
        <v>0</v>
      </c>
      <c r="G57" s="33">
        <v>1</v>
      </c>
      <c r="H57" s="33">
        <v>1</v>
      </c>
      <c r="I57" s="33">
        <v>1</v>
      </c>
      <c r="J57" s="33">
        <v>1</v>
      </c>
      <c r="K57" s="22">
        <v>0</v>
      </c>
      <c r="L57" s="11">
        <f aca="true" t="shared" si="7" ref="L57:N72">K57/1.002</f>
        <v>0</v>
      </c>
      <c r="M57" s="11">
        <f t="shared" si="7"/>
        <v>0</v>
      </c>
      <c r="N57" s="11">
        <f t="shared" si="7"/>
        <v>0</v>
      </c>
      <c r="O57" s="15">
        <v>0</v>
      </c>
      <c r="P57" s="11">
        <f t="shared" si="3"/>
        <v>0</v>
      </c>
      <c r="Q57" s="11">
        <f t="shared" si="3"/>
        <v>0</v>
      </c>
      <c r="R57" s="11">
        <f t="shared" si="3"/>
        <v>0</v>
      </c>
    </row>
    <row r="58" spans="1:18" ht="25.5">
      <c r="A58" s="6" t="s">
        <v>110</v>
      </c>
      <c r="B58" s="7" t="s">
        <v>258</v>
      </c>
      <c r="C58" s="15">
        <f t="shared" si="1"/>
        <v>7068</v>
      </c>
      <c r="D58" s="11">
        <f t="shared" si="6"/>
        <v>6998.019801980198</v>
      </c>
      <c r="E58" s="11">
        <f t="shared" si="6"/>
        <v>6928.732477208117</v>
      </c>
      <c r="F58" s="24">
        <f t="shared" si="6"/>
        <v>6860.1311655525915</v>
      </c>
      <c r="G58" s="33">
        <v>582</v>
      </c>
      <c r="H58" s="33">
        <v>581</v>
      </c>
      <c r="I58" s="33">
        <v>580</v>
      </c>
      <c r="J58" s="33">
        <v>579</v>
      </c>
      <c r="K58" s="22">
        <v>114</v>
      </c>
      <c r="L58" s="11">
        <f t="shared" si="7"/>
        <v>113.77245508982035</v>
      </c>
      <c r="M58" s="11">
        <f t="shared" si="7"/>
        <v>113.54536436109815</v>
      </c>
      <c r="N58" s="11">
        <f t="shared" si="7"/>
        <v>113.31872690728359</v>
      </c>
      <c r="O58" s="15">
        <v>39</v>
      </c>
      <c r="P58" s="11">
        <f t="shared" si="3"/>
        <v>38.92215568862275</v>
      </c>
      <c r="Q58" s="11">
        <f t="shared" si="3"/>
        <v>38.84446675511253</v>
      </c>
      <c r="R58" s="11">
        <f t="shared" si="3"/>
        <v>38.76693288933386</v>
      </c>
    </row>
    <row r="59" spans="1:18" ht="25.5">
      <c r="A59" s="6" t="s">
        <v>111</v>
      </c>
      <c r="B59" s="7" t="s">
        <v>258</v>
      </c>
      <c r="C59" s="15">
        <f t="shared" si="1"/>
        <v>4898</v>
      </c>
      <c r="D59" s="11">
        <f t="shared" si="6"/>
        <v>4849.504950495049</v>
      </c>
      <c r="E59" s="11">
        <f t="shared" si="6"/>
        <v>4801.490049995098</v>
      </c>
      <c r="F59" s="24">
        <f t="shared" si="6"/>
        <v>4753.9505445496025</v>
      </c>
      <c r="G59" s="33">
        <v>474</v>
      </c>
      <c r="H59" s="33">
        <v>473</v>
      </c>
      <c r="I59" s="33">
        <v>473</v>
      </c>
      <c r="J59" s="33">
        <v>472</v>
      </c>
      <c r="K59" s="22">
        <v>79</v>
      </c>
      <c r="L59" s="11">
        <f t="shared" si="7"/>
        <v>78.84231536926147</v>
      </c>
      <c r="M59" s="11">
        <f t="shared" si="7"/>
        <v>78.68494547830485</v>
      </c>
      <c r="N59" s="11">
        <f t="shared" si="7"/>
        <v>78.52788969890705</v>
      </c>
      <c r="O59" s="15">
        <v>34</v>
      </c>
      <c r="P59" s="11">
        <f t="shared" si="3"/>
        <v>33.93213572854292</v>
      </c>
      <c r="Q59" s="11">
        <f t="shared" si="3"/>
        <v>33.86440691471349</v>
      </c>
      <c r="R59" s="11">
        <f t="shared" si="3"/>
        <v>33.796813288137216</v>
      </c>
    </row>
    <row r="60" spans="1:18" ht="25.5">
      <c r="A60" s="6" t="s">
        <v>112</v>
      </c>
      <c r="B60" s="7" t="s">
        <v>258</v>
      </c>
      <c r="C60" s="15">
        <f t="shared" si="1"/>
        <v>22258</v>
      </c>
      <c r="D60" s="11">
        <f t="shared" si="6"/>
        <v>22037.62376237624</v>
      </c>
      <c r="E60" s="11">
        <f t="shared" si="6"/>
        <v>21819.429467699247</v>
      </c>
      <c r="F60" s="24">
        <f t="shared" si="6"/>
        <v>21603.395512573512</v>
      </c>
      <c r="G60" s="33">
        <v>2542</v>
      </c>
      <c r="H60" s="33">
        <v>2538</v>
      </c>
      <c r="I60" s="33">
        <v>2535</v>
      </c>
      <c r="J60" s="33">
        <v>2531</v>
      </c>
      <c r="K60" s="22">
        <v>359</v>
      </c>
      <c r="L60" s="11">
        <f t="shared" si="7"/>
        <v>358.28343313373256</v>
      </c>
      <c r="M60" s="11">
        <f t="shared" si="7"/>
        <v>357.56829654065126</v>
      </c>
      <c r="N60" s="11">
        <f t="shared" si="7"/>
        <v>356.85458736591943</v>
      </c>
      <c r="O60" s="15">
        <v>285</v>
      </c>
      <c r="P60" s="11">
        <f aca="true" t="shared" si="8" ref="P60:R75">O60/1.002</f>
        <v>284.4311377245509</v>
      </c>
      <c r="Q60" s="11">
        <f t="shared" si="8"/>
        <v>283.86341090274544</v>
      </c>
      <c r="R60" s="11">
        <f t="shared" si="8"/>
        <v>283.296817268209</v>
      </c>
    </row>
    <row r="61" spans="1:18" ht="25.5">
      <c r="A61" s="6" t="s">
        <v>113</v>
      </c>
      <c r="B61" s="7" t="s">
        <v>258</v>
      </c>
      <c r="C61" s="15">
        <f t="shared" si="1"/>
        <v>15314</v>
      </c>
      <c r="D61" s="11">
        <f t="shared" si="6"/>
        <v>15162.376237623763</v>
      </c>
      <c r="E61" s="11">
        <f t="shared" si="6"/>
        <v>15012.253700617586</v>
      </c>
      <c r="F61" s="24">
        <f t="shared" si="6"/>
        <v>14863.617525363947</v>
      </c>
      <c r="G61" s="33">
        <v>1998</v>
      </c>
      <c r="H61" s="33">
        <v>1995</v>
      </c>
      <c r="I61" s="33">
        <v>1992</v>
      </c>
      <c r="J61" s="33">
        <v>1989</v>
      </c>
      <c r="K61" s="22">
        <v>247</v>
      </c>
      <c r="L61" s="11">
        <f t="shared" si="7"/>
        <v>246.50698602794412</v>
      </c>
      <c r="M61" s="11">
        <f t="shared" si="7"/>
        <v>246.0149561157127</v>
      </c>
      <c r="N61" s="11">
        <f t="shared" si="7"/>
        <v>245.52390829911445</v>
      </c>
      <c r="O61" s="15">
        <v>216</v>
      </c>
      <c r="P61" s="11">
        <f t="shared" si="8"/>
        <v>215.5688622754491</v>
      </c>
      <c r="Q61" s="11">
        <f t="shared" si="8"/>
        <v>215.13858510523863</v>
      </c>
      <c r="R61" s="11">
        <f t="shared" si="8"/>
        <v>214.70916677169524</v>
      </c>
    </row>
    <row r="62" spans="1:18" ht="25.5">
      <c r="A62" s="6" t="s">
        <v>114</v>
      </c>
      <c r="B62" s="7" t="s">
        <v>258</v>
      </c>
      <c r="C62" s="15">
        <f t="shared" si="1"/>
        <v>19716</v>
      </c>
      <c r="D62" s="11">
        <f t="shared" si="6"/>
        <v>19520.79207920792</v>
      </c>
      <c r="E62" s="11">
        <f t="shared" si="6"/>
        <v>19327.516910106853</v>
      </c>
      <c r="F62" s="24">
        <f t="shared" si="6"/>
        <v>19136.15535654144</v>
      </c>
      <c r="G62" s="33">
        <v>2420</v>
      </c>
      <c r="H62" s="33">
        <v>2417</v>
      </c>
      <c r="I62" s="33">
        <v>2414</v>
      </c>
      <c r="J62" s="33">
        <v>2411</v>
      </c>
      <c r="K62" s="22">
        <v>318</v>
      </c>
      <c r="L62" s="11">
        <f t="shared" si="7"/>
        <v>317.36526946107784</v>
      </c>
      <c r="M62" s="11">
        <f t="shared" si="7"/>
        <v>316.7318058493791</v>
      </c>
      <c r="N62" s="11">
        <f t="shared" si="7"/>
        <v>316.0996066361069</v>
      </c>
      <c r="O62" s="15">
        <v>215</v>
      </c>
      <c r="P62" s="11">
        <f t="shared" si="8"/>
        <v>214.57085828343313</v>
      </c>
      <c r="Q62" s="11">
        <f t="shared" si="8"/>
        <v>214.14257313715882</v>
      </c>
      <c r="R62" s="11">
        <f t="shared" si="8"/>
        <v>213.7151428514559</v>
      </c>
    </row>
    <row r="63" spans="1:18" ht="25.5">
      <c r="A63" s="6" t="s">
        <v>115</v>
      </c>
      <c r="B63" s="7" t="s">
        <v>258</v>
      </c>
      <c r="C63" s="15">
        <f t="shared" si="1"/>
        <v>13454</v>
      </c>
      <c r="D63" s="11">
        <f t="shared" si="6"/>
        <v>13320.79207920792</v>
      </c>
      <c r="E63" s="11">
        <f t="shared" si="6"/>
        <v>13188.903048720713</v>
      </c>
      <c r="F63" s="24">
        <f t="shared" si="6"/>
        <v>13058.319850218528</v>
      </c>
      <c r="G63" s="33">
        <v>2219</v>
      </c>
      <c r="H63" s="33">
        <v>2216</v>
      </c>
      <c r="I63" s="33">
        <v>2213</v>
      </c>
      <c r="J63" s="33">
        <v>2210</v>
      </c>
      <c r="K63" s="22">
        <v>217</v>
      </c>
      <c r="L63" s="11">
        <f t="shared" si="7"/>
        <v>216.56686626746506</v>
      </c>
      <c r="M63" s="11">
        <f t="shared" si="7"/>
        <v>216.13459707331842</v>
      </c>
      <c r="N63" s="11">
        <f t="shared" si="7"/>
        <v>215.70319069193454</v>
      </c>
      <c r="O63" s="15">
        <v>237</v>
      </c>
      <c r="P63" s="11">
        <f t="shared" si="8"/>
        <v>236.52694610778443</v>
      </c>
      <c r="Q63" s="11">
        <f t="shared" si="8"/>
        <v>236.0548364349146</v>
      </c>
      <c r="R63" s="11">
        <f t="shared" si="8"/>
        <v>235.58366909672114</v>
      </c>
    </row>
    <row r="64" spans="1:18" ht="25.5">
      <c r="A64" s="6" t="s">
        <v>116</v>
      </c>
      <c r="B64" s="7" t="s">
        <v>258</v>
      </c>
      <c r="C64" s="15">
        <f t="shared" si="1"/>
        <v>15748</v>
      </c>
      <c r="D64" s="11">
        <f t="shared" si="6"/>
        <v>15592.079207920791</v>
      </c>
      <c r="E64" s="11">
        <f t="shared" si="6"/>
        <v>15437.702186060189</v>
      </c>
      <c r="F64" s="24">
        <f t="shared" si="6"/>
        <v>15284.853649564544</v>
      </c>
      <c r="G64" s="33">
        <v>2264</v>
      </c>
      <c r="H64" s="33">
        <v>2261</v>
      </c>
      <c r="I64" s="33">
        <v>2258</v>
      </c>
      <c r="J64" s="33">
        <v>2255</v>
      </c>
      <c r="K64" s="22">
        <v>254</v>
      </c>
      <c r="L64" s="11">
        <f t="shared" si="7"/>
        <v>253.49301397205588</v>
      </c>
      <c r="M64" s="11">
        <f t="shared" si="7"/>
        <v>252.98703989227133</v>
      </c>
      <c r="N64" s="11">
        <f t="shared" si="7"/>
        <v>252.48207574078975</v>
      </c>
      <c r="O64" s="15">
        <v>199</v>
      </c>
      <c r="P64" s="11">
        <f t="shared" si="8"/>
        <v>198.60279441117765</v>
      </c>
      <c r="Q64" s="11">
        <f t="shared" si="8"/>
        <v>198.2063816478819</v>
      </c>
      <c r="R64" s="11">
        <f t="shared" si="8"/>
        <v>197.81076012762665</v>
      </c>
    </row>
    <row r="65" spans="1:18" ht="25.5">
      <c r="A65" s="6" t="s">
        <v>117</v>
      </c>
      <c r="B65" s="7" t="s">
        <v>258</v>
      </c>
      <c r="C65" s="15">
        <f t="shared" si="1"/>
        <v>12772</v>
      </c>
      <c r="D65" s="11">
        <f t="shared" si="6"/>
        <v>12645.544554455446</v>
      </c>
      <c r="E65" s="11">
        <f t="shared" si="6"/>
        <v>12520.341143025194</v>
      </c>
      <c r="F65" s="24">
        <f t="shared" si="6"/>
        <v>12396.377369331876</v>
      </c>
      <c r="G65" s="33">
        <v>1946</v>
      </c>
      <c r="H65" s="33">
        <v>1943</v>
      </c>
      <c r="I65" s="33">
        <v>1941</v>
      </c>
      <c r="J65" s="33">
        <v>1938</v>
      </c>
      <c r="K65" s="22">
        <v>206</v>
      </c>
      <c r="L65" s="11">
        <f t="shared" si="7"/>
        <v>205.5888223552894</v>
      </c>
      <c r="M65" s="11">
        <f t="shared" si="7"/>
        <v>205.17846542444053</v>
      </c>
      <c r="N65" s="11">
        <f t="shared" si="7"/>
        <v>204.76892756930192</v>
      </c>
      <c r="O65" s="15">
        <v>243</v>
      </c>
      <c r="P65" s="11">
        <f t="shared" si="8"/>
        <v>242.51497005988023</v>
      </c>
      <c r="Q65" s="11">
        <f t="shared" si="8"/>
        <v>242.03090824339344</v>
      </c>
      <c r="R65" s="11">
        <f t="shared" si="8"/>
        <v>241.54781261815714</v>
      </c>
    </row>
    <row r="66" spans="1:18" ht="25.5">
      <c r="A66" s="6" t="s">
        <v>119</v>
      </c>
      <c r="B66" s="7" t="s">
        <v>258</v>
      </c>
      <c r="C66" s="15">
        <f t="shared" si="1"/>
        <v>17174</v>
      </c>
      <c r="D66" s="11">
        <f t="shared" si="6"/>
        <v>17003.960396039605</v>
      </c>
      <c r="E66" s="11">
        <f t="shared" si="6"/>
        <v>16835.60435251446</v>
      </c>
      <c r="F66" s="24">
        <f t="shared" si="6"/>
        <v>16668.915200509367</v>
      </c>
      <c r="G66" s="33">
        <v>2272</v>
      </c>
      <c r="H66" s="33">
        <v>2269</v>
      </c>
      <c r="I66" s="33">
        <v>2266</v>
      </c>
      <c r="J66" s="33">
        <v>2263</v>
      </c>
      <c r="K66" s="22">
        <v>277</v>
      </c>
      <c r="L66" s="11">
        <f t="shared" si="7"/>
        <v>276.44710578842313</v>
      </c>
      <c r="M66" s="11">
        <f t="shared" si="7"/>
        <v>275.89531515810694</v>
      </c>
      <c r="N66" s="11">
        <f t="shared" si="7"/>
        <v>275.34462590629437</v>
      </c>
      <c r="O66" s="15">
        <v>229</v>
      </c>
      <c r="P66" s="11">
        <f t="shared" si="8"/>
        <v>228.5429141716567</v>
      </c>
      <c r="Q66" s="11">
        <f t="shared" si="8"/>
        <v>228.08674069027614</v>
      </c>
      <c r="R66" s="11">
        <f t="shared" si="8"/>
        <v>227.63147773480654</v>
      </c>
    </row>
    <row r="67" spans="1:18" ht="25.5">
      <c r="A67" s="6" t="s">
        <v>118</v>
      </c>
      <c r="B67" s="7" t="s">
        <v>258</v>
      </c>
      <c r="C67" s="15">
        <f t="shared" si="1"/>
        <v>14570</v>
      </c>
      <c r="D67" s="11">
        <f t="shared" si="6"/>
        <v>14425.742574257425</v>
      </c>
      <c r="E67" s="11">
        <f t="shared" si="6"/>
        <v>14282.913439858836</v>
      </c>
      <c r="F67" s="24">
        <f t="shared" si="6"/>
        <v>14141.498455305778</v>
      </c>
      <c r="G67" s="33">
        <v>1874</v>
      </c>
      <c r="H67" s="33">
        <v>1872</v>
      </c>
      <c r="I67" s="33">
        <v>1869</v>
      </c>
      <c r="J67" s="33">
        <v>1866</v>
      </c>
      <c r="K67" s="22">
        <v>235</v>
      </c>
      <c r="L67" s="11">
        <f t="shared" si="7"/>
        <v>234.5309381237525</v>
      </c>
      <c r="M67" s="11">
        <f t="shared" si="7"/>
        <v>234.062812498755</v>
      </c>
      <c r="N67" s="11">
        <f t="shared" si="7"/>
        <v>233.5956212562425</v>
      </c>
      <c r="O67" s="15">
        <v>221</v>
      </c>
      <c r="P67" s="11">
        <f t="shared" si="8"/>
        <v>220.55888223552896</v>
      </c>
      <c r="Q67" s="11">
        <f t="shared" si="8"/>
        <v>220.11864494563767</v>
      </c>
      <c r="R67" s="11">
        <f t="shared" si="8"/>
        <v>219.67928637289188</v>
      </c>
    </row>
    <row r="68" spans="1:18" ht="25.5">
      <c r="A68" s="6" t="s">
        <v>120</v>
      </c>
      <c r="B68" s="7" t="s">
        <v>258</v>
      </c>
      <c r="C68" s="15">
        <f t="shared" si="1"/>
        <v>17546</v>
      </c>
      <c r="D68" s="11">
        <f t="shared" si="6"/>
        <v>17372.27722772277</v>
      </c>
      <c r="E68" s="11">
        <f t="shared" si="6"/>
        <v>17200.27448289383</v>
      </c>
      <c r="F68" s="24">
        <f t="shared" si="6"/>
        <v>17029.974735538446</v>
      </c>
      <c r="G68" s="33">
        <v>2508</v>
      </c>
      <c r="H68" s="33">
        <v>2505</v>
      </c>
      <c r="I68" s="33">
        <v>2501</v>
      </c>
      <c r="J68" s="33">
        <v>2498</v>
      </c>
      <c r="K68" s="22">
        <v>283</v>
      </c>
      <c r="L68" s="11">
        <f t="shared" si="7"/>
        <v>282.43512974051896</v>
      </c>
      <c r="M68" s="11">
        <f t="shared" si="7"/>
        <v>281.87138696658576</v>
      </c>
      <c r="N68" s="11">
        <f t="shared" si="7"/>
        <v>281.3087694277303</v>
      </c>
      <c r="O68" s="15">
        <v>309</v>
      </c>
      <c r="P68" s="11">
        <f t="shared" si="8"/>
        <v>308.3832335329341</v>
      </c>
      <c r="Q68" s="11">
        <f t="shared" si="8"/>
        <v>307.7676981366608</v>
      </c>
      <c r="R68" s="11">
        <f t="shared" si="8"/>
        <v>307.1533913539529</v>
      </c>
    </row>
    <row r="69" spans="1:18" ht="25.5">
      <c r="A69" s="6" t="s">
        <v>121</v>
      </c>
      <c r="B69" s="7" t="s">
        <v>258</v>
      </c>
      <c r="C69" s="15">
        <f t="shared" si="1"/>
        <v>13764</v>
      </c>
      <c r="D69" s="11">
        <f t="shared" si="6"/>
        <v>13627.722772277228</v>
      </c>
      <c r="E69" s="11">
        <f t="shared" si="6"/>
        <v>13492.794824036859</v>
      </c>
      <c r="F69" s="24">
        <f t="shared" si="6"/>
        <v>13359.202796076097</v>
      </c>
      <c r="G69" s="33">
        <v>1881</v>
      </c>
      <c r="H69" s="33">
        <v>1878</v>
      </c>
      <c r="I69" s="33">
        <v>1876</v>
      </c>
      <c r="J69" s="33">
        <v>1873</v>
      </c>
      <c r="K69" s="22">
        <v>222</v>
      </c>
      <c r="L69" s="11">
        <f t="shared" si="7"/>
        <v>221.5568862275449</v>
      </c>
      <c r="M69" s="11">
        <f t="shared" si="7"/>
        <v>221.11465691371748</v>
      </c>
      <c r="N69" s="11">
        <f t="shared" si="7"/>
        <v>220.6733102931312</v>
      </c>
      <c r="O69" s="15">
        <v>241</v>
      </c>
      <c r="P69" s="11">
        <f t="shared" si="8"/>
        <v>240.5189620758483</v>
      </c>
      <c r="Q69" s="11">
        <f t="shared" si="8"/>
        <v>240.03888430723381</v>
      </c>
      <c r="R69" s="11">
        <f t="shared" si="8"/>
        <v>239.55976477767845</v>
      </c>
    </row>
    <row r="70" spans="1:18" ht="25.5">
      <c r="A70" s="6" t="s">
        <v>122</v>
      </c>
      <c r="B70" s="7" t="s">
        <v>258</v>
      </c>
      <c r="C70" s="15">
        <f t="shared" si="1"/>
        <v>21762</v>
      </c>
      <c r="D70" s="11">
        <f t="shared" si="6"/>
        <v>21546.534653465347</v>
      </c>
      <c r="E70" s="11">
        <f t="shared" si="6"/>
        <v>21333.202627193412</v>
      </c>
      <c r="F70" s="24">
        <f t="shared" si="6"/>
        <v>21121.982799201396</v>
      </c>
      <c r="G70" s="33">
        <v>2618</v>
      </c>
      <c r="H70" s="33">
        <v>2614</v>
      </c>
      <c r="I70" s="33">
        <v>2611</v>
      </c>
      <c r="J70" s="33">
        <v>2607</v>
      </c>
      <c r="K70" s="22">
        <v>351</v>
      </c>
      <c r="L70" s="11">
        <f t="shared" si="7"/>
        <v>350.29940119760477</v>
      </c>
      <c r="M70" s="11">
        <f t="shared" si="7"/>
        <v>349.60020079601276</v>
      </c>
      <c r="N70" s="11">
        <f t="shared" si="7"/>
        <v>348.90239600400474</v>
      </c>
      <c r="O70" s="15">
        <v>326</v>
      </c>
      <c r="P70" s="11">
        <f t="shared" si="8"/>
        <v>325.3493013972056</v>
      </c>
      <c r="Q70" s="11">
        <f t="shared" si="8"/>
        <v>324.69990159401755</v>
      </c>
      <c r="R70" s="11">
        <f t="shared" si="8"/>
        <v>324.0517979980215</v>
      </c>
    </row>
    <row r="71" spans="1:18" ht="25.5">
      <c r="A71" s="6" t="s">
        <v>123</v>
      </c>
      <c r="B71" s="7" t="s">
        <v>258</v>
      </c>
      <c r="C71" s="15">
        <f t="shared" si="1"/>
        <v>15748</v>
      </c>
      <c r="D71" s="11">
        <f t="shared" si="6"/>
        <v>15592.079207920791</v>
      </c>
      <c r="E71" s="11">
        <f t="shared" si="6"/>
        <v>15437.702186060189</v>
      </c>
      <c r="F71" s="24">
        <f t="shared" si="6"/>
        <v>15284.853649564544</v>
      </c>
      <c r="G71" s="33">
        <v>1948</v>
      </c>
      <c r="H71" s="33">
        <v>1945</v>
      </c>
      <c r="I71" s="33">
        <v>1943</v>
      </c>
      <c r="J71" s="33">
        <v>1940</v>
      </c>
      <c r="K71" s="22">
        <v>254</v>
      </c>
      <c r="L71" s="11">
        <f t="shared" si="7"/>
        <v>253.49301397205588</v>
      </c>
      <c r="M71" s="11">
        <f t="shared" si="7"/>
        <v>252.98703989227133</v>
      </c>
      <c r="N71" s="11">
        <f t="shared" si="7"/>
        <v>252.48207574078975</v>
      </c>
      <c r="O71" s="15">
        <v>260</v>
      </c>
      <c r="P71" s="11">
        <f t="shared" si="8"/>
        <v>259.4810379241517</v>
      </c>
      <c r="Q71" s="11">
        <f t="shared" si="8"/>
        <v>258.9631117007502</v>
      </c>
      <c r="R71" s="11">
        <f t="shared" si="8"/>
        <v>258.4462192622257</v>
      </c>
    </row>
    <row r="72" spans="1:18" ht="25.5">
      <c r="A72" s="6" t="s">
        <v>124</v>
      </c>
      <c r="B72" s="7" t="s">
        <v>258</v>
      </c>
      <c r="C72" s="15">
        <f t="shared" si="1"/>
        <v>20398</v>
      </c>
      <c r="D72" s="11">
        <f t="shared" si="6"/>
        <v>20196.039603960395</v>
      </c>
      <c r="E72" s="11">
        <f t="shared" si="6"/>
        <v>19996.07881580237</v>
      </c>
      <c r="F72" s="24">
        <f t="shared" si="6"/>
        <v>19798.09783742809</v>
      </c>
      <c r="G72" s="33">
        <v>2523</v>
      </c>
      <c r="H72" s="33">
        <v>2520</v>
      </c>
      <c r="I72" s="33">
        <v>2516</v>
      </c>
      <c r="J72" s="33">
        <v>2513</v>
      </c>
      <c r="K72" s="22">
        <v>329</v>
      </c>
      <c r="L72" s="11">
        <f t="shared" si="7"/>
        <v>328.34331337325347</v>
      </c>
      <c r="M72" s="11">
        <f t="shared" si="7"/>
        <v>327.68793749825693</v>
      </c>
      <c r="N72" s="11">
        <f t="shared" si="7"/>
        <v>327.03386975873946</v>
      </c>
      <c r="O72" s="15">
        <v>319</v>
      </c>
      <c r="P72" s="11">
        <f t="shared" si="8"/>
        <v>318.3632734530938</v>
      </c>
      <c r="Q72" s="11">
        <f t="shared" si="8"/>
        <v>317.7278178174589</v>
      </c>
      <c r="R72" s="11">
        <f t="shared" si="8"/>
        <v>317.0936305563462</v>
      </c>
    </row>
    <row r="73" spans="1:18" ht="25.5">
      <c r="A73" s="6" t="s">
        <v>125</v>
      </c>
      <c r="B73" s="7" t="s">
        <v>258</v>
      </c>
      <c r="C73" s="15">
        <f t="shared" si="1"/>
        <v>10664</v>
      </c>
      <c r="D73" s="11">
        <f aca="true" t="shared" si="9" ref="D73:F77">C73/1.01</f>
        <v>10558.415841584158</v>
      </c>
      <c r="E73" s="11">
        <f t="shared" si="9"/>
        <v>10453.877070875404</v>
      </c>
      <c r="F73" s="24">
        <f t="shared" si="9"/>
        <v>10350.3733375004</v>
      </c>
      <c r="G73" s="33">
        <v>1581</v>
      </c>
      <c r="H73" s="33">
        <v>1579</v>
      </c>
      <c r="I73" s="33">
        <v>1576</v>
      </c>
      <c r="J73" s="33">
        <v>1574</v>
      </c>
      <c r="K73" s="22">
        <v>172</v>
      </c>
      <c r="L73" s="11">
        <f aca="true" t="shared" si="10" ref="L73:N77">K73/1.002</f>
        <v>171.6566866267465</v>
      </c>
      <c r="M73" s="11">
        <f t="shared" si="10"/>
        <v>171.31405850972706</v>
      </c>
      <c r="N73" s="11">
        <f t="shared" si="10"/>
        <v>170.97211428116472</v>
      </c>
      <c r="O73" s="15">
        <v>219</v>
      </c>
      <c r="P73" s="11">
        <f t="shared" si="8"/>
        <v>218.562874251497</v>
      </c>
      <c r="Q73" s="11">
        <f t="shared" si="8"/>
        <v>218.12662100947804</v>
      </c>
      <c r="R73" s="11">
        <f t="shared" si="8"/>
        <v>217.69123853241322</v>
      </c>
    </row>
    <row r="74" spans="1:18" ht="25.5">
      <c r="A74" s="6" t="s">
        <v>126</v>
      </c>
      <c r="B74" s="7" t="s">
        <v>258</v>
      </c>
      <c r="C74" s="15">
        <f t="shared" si="1"/>
        <v>20088</v>
      </c>
      <c r="D74" s="11">
        <f t="shared" si="9"/>
        <v>19889.10891089109</v>
      </c>
      <c r="E74" s="11">
        <f t="shared" si="9"/>
        <v>19692.187040486227</v>
      </c>
      <c r="F74" s="24">
        <f t="shared" si="9"/>
        <v>19497.214891570522</v>
      </c>
      <c r="G74" s="33">
        <v>2324</v>
      </c>
      <c r="H74" s="33">
        <v>2321</v>
      </c>
      <c r="I74" s="33">
        <v>2318</v>
      </c>
      <c r="J74" s="33">
        <v>2315</v>
      </c>
      <c r="K74" s="22">
        <v>324</v>
      </c>
      <c r="L74" s="11">
        <f t="shared" si="10"/>
        <v>323.3532934131737</v>
      </c>
      <c r="M74" s="11">
        <f t="shared" si="10"/>
        <v>322.707877657858</v>
      </c>
      <c r="N74" s="11">
        <f t="shared" si="10"/>
        <v>322.06375015754287</v>
      </c>
      <c r="O74" s="15">
        <v>196</v>
      </c>
      <c r="P74" s="11">
        <f t="shared" si="8"/>
        <v>195.60878243512974</v>
      </c>
      <c r="Q74" s="11">
        <f t="shared" si="8"/>
        <v>195.21834574364246</v>
      </c>
      <c r="R74" s="11">
        <f t="shared" si="8"/>
        <v>194.82868836690864</v>
      </c>
    </row>
    <row r="75" spans="1:18" ht="25.5">
      <c r="A75" s="6" t="s">
        <v>127</v>
      </c>
      <c r="B75" s="7" t="s">
        <v>258</v>
      </c>
      <c r="C75" s="15">
        <f>K75*62</f>
        <v>7626</v>
      </c>
      <c r="D75" s="11">
        <f t="shared" si="9"/>
        <v>7550.495049504951</v>
      </c>
      <c r="E75" s="11">
        <f t="shared" si="9"/>
        <v>7475.737672777179</v>
      </c>
      <c r="F75" s="24">
        <f t="shared" si="9"/>
        <v>7401.720468096217</v>
      </c>
      <c r="G75" s="33">
        <v>950</v>
      </c>
      <c r="H75" s="33">
        <v>949</v>
      </c>
      <c r="I75" s="33">
        <v>947</v>
      </c>
      <c r="J75" s="33">
        <v>946</v>
      </c>
      <c r="K75" s="22">
        <v>123</v>
      </c>
      <c r="L75" s="11">
        <f t="shared" si="10"/>
        <v>122.75449101796407</v>
      </c>
      <c r="M75" s="11">
        <f t="shared" si="10"/>
        <v>122.50947207381644</v>
      </c>
      <c r="N75" s="11">
        <f t="shared" si="10"/>
        <v>122.26494218943756</v>
      </c>
      <c r="O75" s="15">
        <v>100</v>
      </c>
      <c r="P75" s="11">
        <f t="shared" si="8"/>
        <v>99.8003992015968</v>
      </c>
      <c r="Q75" s="11">
        <f t="shared" si="8"/>
        <v>99.60119680798084</v>
      </c>
      <c r="R75" s="11">
        <f t="shared" si="8"/>
        <v>99.40239202393298</v>
      </c>
    </row>
    <row r="76" spans="1:18" ht="25.5">
      <c r="A76" s="6" t="s">
        <v>128</v>
      </c>
      <c r="B76" s="7" t="s">
        <v>258</v>
      </c>
      <c r="C76" s="15">
        <f>K76*62</f>
        <v>11532</v>
      </c>
      <c r="D76" s="11">
        <f t="shared" si="9"/>
        <v>11417.821782178218</v>
      </c>
      <c r="E76" s="11">
        <f t="shared" si="9"/>
        <v>11304.774041760613</v>
      </c>
      <c r="F76" s="24">
        <f t="shared" si="9"/>
        <v>11192.845585901598</v>
      </c>
      <c r="G76" s="33">
        <v>1212</v>
      </c>
      <c r="H76" s="33">
        <v>1211</v>
      </c>
      <c r="I76" s="33">
        <v>1209</v>
      </c>
      <c r="J76" s="33">
        <v>1208</v>
      </c>
      <c r="K76" s="22">
        <v>186</v>
      </c>
      <c r="L76" s="11">
        <f t="shared" si="10"/>
        <v>185.62874251497007</v>
      </c>
      <c r="M76" s="11">
        <f t="shared" si="10"/>
        <v>185.2582260628444</v>
      </c>
      <c r="N76" s="11">
        <f t="shared" si="10"/>
        <v>184.88844916451535</v>
      </c>
      <c r="O76" s="15">
        <v>53</v>
      </c>
      <c r="P76" s="11">
        <f aca="true" t="shared" si="11" ref="P76:R77">O76/1.002</f>
        <v>52.89421157684631</v>
      </c>
      <c r="Q76" s="11">
        <f t="shared" si="11"/>
        <v>52.78863430822985</v>
      </c>
      <c r="R76" s="11">
        <f t="shared" si="11"/>
        <v>52.68326777268448</v>
      </c>
    </row>
    <row r="77" spans="1:18" ht="25.5">
      <c r="A77" s="6" t="s">
        <v>129</v>
      </c>
      <c r="B77" s="7" t="s">
        <v>258</v>
      </c>
      <c r="C77" s="15">
        <f>K77*62</f>
        <v>1364</v>
      </c>
      <c r="D77" s="11">
        <f t="shared" si="9"/>
        <v>1350.4950495049504</v>
      </c>
      <c r="E77" s="11">
        <f t="shared" si="9"/>
        <v>1337.12381139104</v>
      </c>
      <c r="F77" s="24">
        <f t="shared" si="9"/>
        <v>1323.884961773307</v>
      </c>
      <c r="G77" s="33">
        <v>178</v>
      </c>
      <c r="H77" s="33">
        <v>178</v>
      </c>
      <c r="I77" s="33">
        <v>177</v>
      </c>
      <c r="J77" s="33">
        <v>177</v>
      </c>
      <c r="K77" s="22">
        <v>22</v>
      </c>
      <c r="L77" s="11">
        <f t="shared" si="10"/>
        <v>21.956087824351297</v>
      </c>
      <c r="M77" s="11">
        <f t="shared" si="10"/>
        <v>21.912263297755786</v>
      </c>
      <c r="N77" s="11">
        <f t="shared" si="10"/>
        <v>21.868526245265254</v>
      </c>
      <c r="O77" s="15">
        <v>9</v>
      </c>
      <c r="P77" s="11">
        <f t="shared" si="11"/>
        <v>8.982035928143713</v>
      </c>
      <c r="Q77" s="11">
        <f t="shared" si="11"/>
        <v>8.964107712718276</v>
      </c>
      <c r="R77" s="11">
        <f t="shared" si="11"/>
        <v>8.946215282153968</v>
      </c>
    </row>
    <row r="78" spans="1:18" ht="14.25">
      <c r="A78" s="6" t="s">
        <v>130</v>
      </c>
      <c r="B78" s="7" t="s">
        <v>258</v>
      </c>
      <c r="C78" s="11">
        <f>D78*1.1</f>
        <v>210704.56000000003</v>
      </c>
      <c r="D78" s="11">
        <f>E78*1.1</f>
        <v>191549.6</v>
      </c>
      <c r="E78" s="11">
        <v>174136</v>
      </c>
      <c r="F78" s="24">
        <v>165977</v>
      </c>
      <c r="G78" s="33">
        <v>11307</v>
      </c>
      <c r="H78" s="33">
        <v>11140</v>
      </c>
      <c r="I78" s="33">
        <v>10975</v>
      </c>
      <c r="J78" s="33">
        <v>10095</v>
      </c>
      <c r="K78" s="22">
        <f>L78*1.015</f>
        <v>1520.6120999999998</v>
      </c>
      <c r="L78" s="11">
        <f>M78*1.015</f>
        <v>1498.1399999999999</v>
      </c>
      <c r="M78" s="11">
        <v>1476</v>
      </c>
      <c r="N78" s="11">
        <v>1410</v>
      </c>
      <c r="O78" s="11">
        <f aca="true" t="shared" si="12" ref="O78:P82">P78*1.015</f>
        <v>1010.6507249999999</v>
      </c>
      <c r="P78" s="11">
        <f t="shared" si="12"/>
        <v>995.7149999999999</v>
      </c>
      <c r="Q78" s="11">
        <v>981</v>
      </c>
      <c r="R78" s="11">
        <v>832</v>
      </c>
    </row>
    <row r="79" spans="1:18" ht="14.25">
      <c r="A79" s="6" t="s">
        <v>131</v>
      </c>
      <c r="B79" s="7" t="s">
        <v>258</v>
      </c>
      <c r="C79" s="11">
        <f aca="true" t="shared" si="13" ref="C79:D82">D79*1.1</f>
        <v>81163.17000000001</v>
      </c>
      <c r="D79" s="11">
        <f t="shared" si="13"/>
        <v>73784.70000000001</v>
      </c>
      <c r="E79" s="11">
        <v>67077</v>
      </c>
      <c r="F79" s="24">
        <v>67237</v>
      </c>
      <c r="G79" s="33">
        <v>3570</v>
      </c>
      <c r="H79" s="33">
        <v>3517</v>
      </c>
      <c r="I79" s="33">
        <v>3465</v>
      </c>
      <c r="J79" s="33">
        <v>3360</v>
      </c>
      <c r="K79" s="22">
        <f aca="true" t="shared" si="14" ref="K79:L82">L79*1.015</f>
        <v>463.6012499999999</v>
      </c>
      <c r="L79" s="11">
        <f t="shared" si="14"/>
        <v>456.74999999999994</v>
      </c>
      <c r="M79" s="11">
        <v>450</v>
      </c>
      <c r="N79" s="11">
        <v>450</v>
      </c>
      <c r="O79" s="11">
        <f t="shared" si="12"/>
        <v>284.34209999999996</v>
      </c>
      <c r="P79" s="11">
        <f t="shared" si="12"/>
        <v>280.14</v>
      </c>
      <c r="Q79" s="11">
        <v>276</v>
      </c>
      <c r="R79" s="11">
        <v>246</v>
      </c>
    </row>
    <row r="80" spans="1:18" ht="14.25">
      <c r="A80" s="6" t="s">
        <v>132</v>
      </c>
      <c r="B80" s="7" t="s">
        <v>258</v>
      </c>
      <c r="C80" s="11">
        <f t="shared" si="13"/>
        <v>86575.5</v>
      </c>
      <c r="D80" s="11">
        <f t="shared" si="13"/>
        <v>78705</v>
      </c>
      <c r="E80" s="11">
        <v>71550</v>
      </c>
      <c r="F80" s="24">
        <v>65360</v>
      </c>
      <c r="G80" s="33">
        <v>4215</v>
      </c>
      <c r="H80" s="33">
        <v>4152</v>
      </c>
      <c r="I80" s="33">
        <v>4091</v>
      </c>
      <c r="J80" s="33">
        <v>3635</v>
      </c>
      <c r="K80" s="22">
        <f t="shared" si="14"/>
        <v>498.6288999999999</v>
      </c>
      <c r="L80" s="11">
        <f t="shared" si="14"/>
        <v>491.25999999999993</v>
      </c>
      <c r="M80" s="11">
        <v>484</v>
      </c>
      <c r="N80" s="11">
        <v>433</v>
      </c>
      <c r="O80" s="11">
        <f t="shared" si="12"/>
        <v>261.67715</v>
      </c>
      <c r="P80" s="11">
        <f t="shared" si="12"/>
        <v>257.81</v>
      </c>
      <c r="Q80" s="11">
        <v>254</v>
      </c>
      <c r="R80" s="11">
        <v>216</v>
      </c>
    </row>
    <row r="81" spans="1:18" ht="14.25">
      <c r="A81" s="6" t="s">
        <v>133</v>
      </c>
      <c r="B81" s="7" t="s">
        <v>258</v>
      </c>
      <c r="C81" s="11">
        <f t="shared" si="13"/>
        <v>25212.770000000004</v>
      </c>
      <c r="D81" s="11">
        <f t="shared" si="13"/>
        <v>22920.7</v>
      </c>
      <c r="E81" s="11">
        <v>20837</v>
      </c>
      <c r="F81" s="24">
        <v>19736</v>
      </c>
      <c r="G81" s="33">
        <v>1967</v>
      </c>
      <c r="H81" s="33">
        <v>1938</v>
      </c>
      <c r="I81" s="33">
        <v>1909</v>
      </c>
      <c r="J81" s="33">
        <v>1722</v>
      </c>
      <c r="K81" s="22">
        <f t="shared" si="14"/>
        <v>191.62184999999997</v>
      </c>
      <c r="L81" s="11">
        <f t="shared" si="14"/>
        <v>188.79</v>
      </c>
      <c r="M81" s="11">
        <v>186</v>
      </c>
      <c r="N81" s="11">
        <v>167</v>
      </c>
      <c r="O81" s="11">
        <f t="shared" si="12"/>
        <v>286.4025499999999</v>
      </c>
      <c r="P81" s="11">
        <f t="shared" si="12"/>
        <v>282.16999999999996</v>
      </c>
      <c r="Q81" s="11">
        <v>278</v>
      </c>
      <c r="R81" s="11">
        <v>224</v>
      </c>
    </row>
    <row r="82" spans="1:18" ht="14.25">
      <c r="A82" s="6" t="s">
        <v>134</v>
      </c>
      <c r="B82" s="7" t="s">
        <v>258</v>
      </c>
      <c r="C82" s="11">
        <f t="shared" si="13"/>
        <v>17753.120000000003</v>
      </c>
      <c r="D82" s="11">
        <f t="shared" si="13"/>
        <v>16139.2</v>
      </c>
      <c r="E82" s="11">
        <v>14672</v>
      </c>
      <c r="F82" s="24">
        <v>13644</v>
      </c>
      <c r="G82" s="33">
        <v>1556</v>
      </c>
      <c r="H82" s="33">
        <v>1533</v>
      </c>
      <c r="I82" s="33">
        <v>1510</v>
      </c>
      <c r="J82" s="33">
        <v>1378</v>
      </c>
      <c r="K82" s="22">
        <f t="shared" si="14"/>
        <v>366.76009999999997</v>
      </c>
      <c r="L82" s="11">
        <f t="shared" si="14"/>
        <v>361.34</v>
      </c>
      <c r="M82" s="11">
        <v>356</v>
      </c>
      <c r="N82" s="11">
        <v>360</v>
      </c>
      <c r="O82" s="11">
        <f t="shared" si="12"/>
        <v>178.22892499999995</v>
      </c>
      <c r="P82" s="11">
        <f t="shared" si="12"/>
        <v>175.59499999999997</v>
      </c>
      <c r="Q82" s="11">
        <v>173</v>
      </c>
      <c r="R82" s="11">
        <v>146</v>
      </c>
    </row>
    <row r="83" spans="1:18" ht="25.5">
      <c r="A83" s="6" t="s">
        <v>135</v>
      </c>
      <c r="B83" s="7" t="s">
        <v>258</v>
      </c>
      <c r="C83" s="11">
        <f>D83*1.008</f>
        <v>4967.5368960000005</v>
      </c>
      <c r="D83" s="11">
        <f>E83*1.008</f>
        <v>4928.112</v>
      </c>
      <c r="E83" s="11">
        <v>4889</v>
      </c>
      <c r="F83" s="24">
        <v>4673</v>
      </c>
      <c r="G83" s="33">
        <v>613</v>
      </c>
      <c r="H83" s="33">
        <v>607</v>
      </c>
      <c r="I83" s="33">
        <v>600</v>
      </c>
      <c r="J83" s="33">
        <v>568</v>
      </c>
      <c r="K83" s="22">
        <v>265</v>
      </c>
      <c r="L83" s="11">
        <v>265</v>
      </c>
      <c r="M83" s="11">
        <v>265</v>
      </c>
      <c r="N83" s="11">
        <v>266</v>
      </c>
      <c r="O83" s="15">
        <v>41</v>
      </c>
      <c r="P83" s="11">
        <v>40</v>
      </c>
      <c r="Q83" s="11">
        <v>40</v>
      </c>
      <c r="R83" s="11">
        <v>37</v>
      </c>
    </row>
    <row r="84" spans="1:18" ht="14.25">
      <c r="A84" s="6" t="s">
        <v>136</v>
      </c>
      <c r="B84" s="7" t="s">
        <v>258</v>
      </c>
      <c r="C84" s="11">
        <f aca="true" t="shared" si="15" ref="C84:D98">D84*1.008</f>
        <v>84.333312</v>
      </c>
      <c r="D84" s="11">
        <f t="shared" si="15"/>
        <v>83.664</v>
      </c>
      <c r="E84" s="11">
        <v>83</v>
      </c>
      <c r="F84" s="24">
        <v>70</v>
      </c>
      <c r="G84" s="33">
        <v>6</v>
      </c>
      <c r="H84" s="33">
        <v>4</v>
      </c>
      <c r="I84" s="33">
        <v>4</v>
      </c>
      <c r="J84" s="33">
        <v>2</v>
      </c>
      <c r="K84" s="22">
        <v>0</v>
      </c>
      <c r="L84" s="11">
        <v>0</v>
      </c>
      <c r="M84" s="11">
        <v>0</v>
      </c>
      <c r="N84" s="11">
        <v>1</v>
      </c>
      <c r="O84" s="15">
        <v>0</v>
      </c>
      <c r="P84" s="11">
        <v>0</v>
      </c>
      <c r="Q84" s="11">
        <v>0</v>
      </c>
      <c r="R84" s="11">
        <v>0</v>
      </c>
    </row>
    <row r="85" spans="1:18" ht="14.25">
      <c r="A85" s="6" t="s">
        <v>137</v>
      </c>
      <c r="B85" s="7" t="s">
        <v>258</v>
      </c>
      <c r="C85" s="11">
        <f t="shared" si="15"/>
        <v>197.116416</v>
      </c>
      <c r="D85" s="11">
        <f t="shared" si="15"/>
        <v>195.552</v>
      </c>
      <c r="E85" s="11">
        <v>194</v>
      </c>
      <c r="F85" s="24">
        <v>179</v>
      </c>
      <c r="G85" s="33">
        <v>13</v>
      </c>
      <c r="H85" s="33">
        <v>13</v>
      </c>
      <c r="I85" s="33">
        <v>13</v>
      </c>
      <c r="J85" s="33">
        <v>13</v>
      </c>
      <c r="K85" s="22">
        <v>0</v>
      </c>
      <c r="L85" s="11">
        <v>0</v>
      </c>
      <c r="M85" s="11">
        <v>0</v>
      </c>
      <c r="N85" s="11">
        <v>0</v>
      </c>
      <c r="O85" s="15">
        <v>1</v>
      </c>
      <c r="P85" s="11">
        <v>1</v>
      </c>
      <c r="Q85" s="11">
        <v>1</v>
      </c>
      <c r="R85" s="11">
        <v>2</v>
      </c>
    </row>
    <row r="86" spans="1:18" ht="14.25">
      <c r="A86" s="6" t="s">
        <v>138</v>
      </c>
      <c r="B86" s="7" t="s">
        <v>258</v>
      </c>
      <c r="C86" s="11">
        <f t="shared" si="15"/>
        <v>21255.042815999997</v>
      </c>
      <c r="D86" s="11">
        <f t="shared" si="15"/>
        <v>21086.352</v>
      </c>
      <c r="E86" s="11">
        <v>20919</v>
      </c>
      <c r="F86" s="24">
        <v>19980</v>
      </c>
      <c r="G86" s="33">
        <v>1520</v>
      </c>
      <c r="H86" s="33">
        <v>1465</v>
      </c>
      <c r="I86" s="33">
        <v>1400</v>
      </c>
      <c r="J86" s="33">
        <v>1251</v>
      </c>
      <c r="K86" s="22">
        <v>148</v>
      </c>
      <c r="L86" s="11">
        <v>145</v>
      </c>
      <c r="M86" s="11">
        <v>139</v>
      </c>
      <c r="N86" s="11">
        <v>127</v>
      </c>
      <c r="O86" s="15">
        <v>110</v>
      </c>
      <c r="P86" s="11">
        <v>101</v>
      </c>
      <c r="Q86" s="11">
        <v>93</v>
      </c>
      <c r="R86" s="11">
        <v>82</v>
      </c>
    </row>
    <row r="87" spans="1:18" ht="14.25">
      <c r="A87" s="6" t="s">
        <v>139</v>
      </c>
      <c r="B87" s="7" t="s">
        <v>258</v>
      </c>
      <c r="C87" s="11">
        <f t="shared" si="15"/>
        <v>164.60236799999998</v>
      </c>
      <c r="D87" s="11">
        <f t="shared" si="15"/>
        <v>163.296</v>
      </c>
      <c r="E87" s="11">
        <v>162</v>
      </c>
      <c r="F87" s="24">
        <v>157</v>
      </c>
      <c r="G87" s="33">
        <v>26</v>
      </c>
      <c r="H87" s="33">
        <v>26</v>
      </c>
      <c r="I87" s="33">
        <v>26</v>
      </c>
      <c r="J87" s="33">
        <v>23</v>
      </c>
      <c r="K87" s="22">
        <v>4</v>
      </c>
      <c r="L87" s="11">
        <v>4</v>
      </c>
      <c r="M87" s="11">
        <v>4</v>
      </c>
      <c r="N87" s="11">
        <v>4</v>
      </c>
      <c r="O87" s="15">
        <v>5</v>
      </c>
      <c r="P87" s="11">
        <v>5</v>
      </c>
      <c r="Q87" s="11">
        <v>5</v>
      </c>
      <c r="R87" s="11">
        <v>3</v>
      </c>
    </row>
    <row r="88" spans="1:18" ht="14.25">
      <c r="A88" s="6" t="s">
        <v>140</v>
      </c>
      <c r="B88" s="7" t="s">
        <v>258</v>
      </c>
      <c r="C88" s="11">
        <f t="shared" si="15"/>
        <v>7883.640576</v>
      </c>
      <c r="D88" s="11">
        <f t="shared" si="15"/>
        <v>7821.072</v>
      </c>
      <c r="E88" s="11">
        <v>7759</v>
      </c>
      <c r="F88" s="24">
        <v>7378</v>
      </c>
      <c r="G88" s="33">
        <v>293</v>
      </c>
      <c r="H88" s="33">
        <v>283</v>
      </c>
      <c r="I88" s="33">
        <v>279</v>
      </c>
      <c r="J88" s="33">
        <v>252</v>
      </c>
      <c r="K88" s="22">
        <v>28</v>
      </c>
      <c r="L88" s="11">
        <v>27</v>
      </c>
      <c r="M88" s="11">
        <v>27</v>
      </c>
      <c r="N88" s="11">
        <v>25</v>
      </c>
      <c r="O88" s="15">
        <v>17</v>
      </c>
      <c r="P88" s="11">
        <v>15</v>
      </c>
      <c r="Q88" s="11">
        <v>15</v>
      </c>
      <c r="R88" s="11">
        <v>14</v>
      </c>
    </row>
    <row r="89" spans="1:18" ht="25.5">
      <c r="A89" s="6" t="s">
        <v>141</v>
      </c>
      <c r="B89" s="7" t="s">
        <v>258</v>
      </c>
      <c r="C89" s="11">
        <f t="shared" si="15"/>
        <v>90022.254336</v>
      </c>
      <c r="D89" s="11">
        <f t="shared" si="15"/>
        <v>89307.792</v>
      </c>
      <c r="E89" s="11">
        <v>88599</v>
      </c>
      <c r="F89" s="24">
        <v>85986</v>
      </c>
      <c r="G89" s="33">
        <v>5703</v>
      </c>
      <c r="H89" s="33">
        <v>5580</v>
      </c>
      <c r="I89" s="33">
        <v>5471</v>
      </c>
      <c r="J89" s="33">
        <v>5082</v>
      </c>
      <c r="K89" s="22">
        <v>644</v>
      </c>
      <c r="L89" s="11">
        <v>640</v>
      </c>
      <c r="M89" s="11">
        <v>627</v>
      </c>
      <c r="N89" s="11">
        <v>604</v>
      </c>
      <c r="O89" s="15">
        <v>529</v>
      </c>
      <c r="P89" s="11">
        <v>514</v>
      </c>
      <c r="Q89" s="11">
        <v>508</v>
      </c>
      <c r="R89" s="11">
        <v>424</v>
      </c>
    </row>
    <row r="90" spans="1:18" ht="14.25">
      <c r="A90" s="6" t="s">
        <v>142</v>
      </c>
      <c r="B90" s="7" t="s">
        <v>258</v>
      </c>
      <c r="C90" s="11">
        <f t="shared" si="15"/>
        <v>8340.869376</v>
      </c>
      <c r="D90" s="11">
        <f t="shared" si="15"/>
        <v>8274.672</v>
      </c>
      <c r="E90" s="11">
        <v>8209</v>
      </c>
      <c r="F90" s="24">
        <v>7767</v>
      </c>
      <c r="G90" s="33">
        <v>653</v>
      </c>
      <c r="H90" s="33">
        <v>634</v>
      </c>
      <c r="I90" s="33">
        <v>625</v>
      </c>
      <c r="J90" s="33">
        <v>582</v>
      </c>
      <c r="K90" s="22">
        <v>95</v>
      </c>
      <c r="L90" s="11">
        <v>93</v>
      </c>
      <c r="M90" s="11">
        <v>94</v>
      </c>
      <c r="N90" s="11">
        <v>92</v>
      </c>
      <c r="O90" s="15">
        <v>75</v>
      </c>
      <c r="P90" s="11">
        <v>74</v>
      </c>
      <c r="Q90" s="11">
        <v>71</v>
      </c>
      <c r="R90" s="11">
        <v>63</v>
      </c>
    </row>
    <row r="91" spans="1:18" ht="14.25">
      <c r="A91" s="6" t="s">
        <v>143</v>
      </c>
      <c r="B91" s="7" t="s">
        <v>258</v>
      </c>
      <c r="C91" s="11">
        <f t="shared" si="15"/>
        <v>16851.421440000002</v>
      </c>
      <c r="D91" s="11">
        <f t="shared" si="15"/>
        <v>16717.68</v>
      </c>
      <c r="E91" s="11">
        <v>16585</v>
      </c>
      <c r="F91" s="24">
        <v>14663</v>
      </c>
      <c r="G91" s="33">
        <v>812</v>
      </c>
      <c r="H91" s="33">
        <v>796</v>
      </c>
      <c r="I91" s="33">
        <v>789</v>
      </c>
      <c r="J91" s="33">
        <v>738</v>
      </c>
      <c r="K91" s="22">
        <v>89</v>
      </c>
      <c r="L91" s="11">
        <v>88</v>
      </c>
      <c r="M91" s="11">
        <v>87</v>
      </c>
      <c r="N91" s="11">
        <v>71</v>
      </c>
      <c r="O91" s="15">
        <v>40</v>
      </c>
      <c r="P91" s="11">
        <v>39</v>
      </c>
      <c r="Q91" s="11">
        <v>39</v>
      </c>
      <c r="R91" s="11">
        <v>35</v>
      </c>
    </row>
    <row r="92" spans="1:18" ht="14.25">
      <c r="A92" s="6" t="s">
        <v>144</v>
      </c>
      <c r="B92" s="7" t="s">
        <v>258</v>
      </c>
      <c r="C92" s="11">
        <f t="shared" si="15"/>
        <v>318.028032</v>
      </c>
      <c r="D92" s="11">
        <f t="shared" si="15"/>
        <v>315.504</v>
      </c>
      <c r="E92" s="11">
        <v>313</v>
      </c>
      <c r="F92" s="24">
        <v>308</v>
      </c>
      <c r="G92" s="33">
        <v>7</v>
      </c>
      <c r="H92" s="33">
        <v>4</v>
      </c>
      <c r="I92" s="33">
        <v>4</v>
      </c>
      <c r="J92" s="33">
        <v>4</v>
      </c>
      <c r="K92" s="22">
        <v>1</v>
      </c>
      <c r="L92" s="11">
        <v>0</v>
      </c>
      <c r="M92" s="11">
        <v>0</v>
      </c>
      <c r="N92" s="11">
        <v>0</v>
      </c>
      <c r="O92" s="15">
        <v>0</v>
      </c>
      <c r="P92" s="11">
        <v>0</v>
      </c>
      <c r="Q92" s="11">
        <v>0</v>
      </c>
      <c r="R92" s="11">
        <v>0</v>
      </c>
    </row>
    <row r="93" spans="1:18" ht="14.25">
      <c r="A93" s="6" t="s">
        <v>145</v>
      </c>
      <c r="B93" s="7" t="s">
        <v>258</v>
      </c>
      <c r="C93" s="11">
        <f t="shared" si="15"/>
        <v>7989.311232000001</v>
      </c>
      <c r="D93" s="11">
        <f t="shared" si="15"/>
        <v>7925.904</v>
      </c>
      <c r="E93" s="11">
        <v>7863</v>
      </c>
      <c r="F93" s="24">
        <v>7462</v>
      </c>
      <c r="G93" s="33">
        <v>266</v>
      </c>
      <c r="H93" s="33">
        <v>259</v>
      </c>
      <c r="I93" s="33">
        <v>256</v>
      </c>
      <c r="J93" s="33">
        <v>240</v>
      </c>
      <c r="K93" s="22">
        <v>35</v>
      </c>
      <c r="L93" s="11">
        <v>34</v>
      </c>
      <c r="M93" s="11">
        <v>33</v>
      </c>
      <c r="N93" s="11">
        <v>31</v>
      </c>
      <c r="O93" s="15">
        <v>25</v>
      </c>
      <c r="P93" s="11">
        <v>24</v>
      </c>
      <c r="Q93" s="11">
        <v>24</v>
      </c>
      <c r="R93" s="11">
        <v>21</v>
      </c>
    </row>
    <row r="94" spans="1:18" ht="25.5">
      <c r="A94" s="6" t="s">
        <v>146</v>
      </c>
      <c r="B94" s="7" t="s">
        <v>258</v>
      </c>
      <c r="C94" s="11">
        <f t="shared" si="15"/>
        <v>2000.630016</v>
      </c>
      <c r="D94" s="11">
        <f t="shared" si="15"/>
        <v>1984.752</v>
      </c>
      <c r="E94" s="11">
        <v>1969</v>
      </c>
      <c r="F94" s="24">
        <v>2108</v>
      </c>
      <c r="G94" s="33">
        <v>241</v>
      </c>
      <c r="H94" s="33">
        <v>237</v>
      </c>
      <c r="I94" s="33">
        <v>237</v>
      </c>
      <c r="J94" s="33">
        <v>226</v>
      </c>
      <c r="K94" s="22">
        <v>25</v>
      </c>
      <c r="L94" s="11">
        <v>25</v>
      </c>
      <c r="M94" s="11">
        <v>25</v>
      </c>
      <c r="N94" s="11">
        <v>26</v>
      </c>
      <c r="O94" s="15">
        <v>39</v>
      </c>
      <c r="P94" s="11">
        <v>39</v>
      </c>
      <c r="Q94" s="11">
        <v>39</v>
      </c>
      <c r="R94" s="11">
        <v>30</v>
      </c>
    </row>
    <row r="95" spans="1:18" ht="14.25">
      <c r="A95" s="6" t="s">
        <v>147</v>
      </c>
      <c r="B95" s="7" t="s">
        <v>258</v>
      </c>
      <c r="C95" s="11">
        <f t="shared" si="15"/>
        <v>1178.63424</v>
      </c>
      <c r="D95" s="11">
        <f t="shared" si="15"/>
        <v>1169.28</v>
      </c>
      <c r="E95" s="11">
        <v>1160</v>
      </c>
      <c r="F95" s="24">
        <v>1128</v>
      </c>
      <c r="G95" s="33">
        <v>84</v>
      </c>
      <c r="H95" s="33">
        <v>81</v>
      </c>
      <c r="I95" s="33">
        <v>77</v>
      </c>
      <c r="J95" s="33">
        <v>70</v>
      </c>
      <c r="K95" s="22">
        <v>15</v>
      </c>
      <c r="L95" s="11">
        <v>15</v>
      </c>
      <c r="M95" s="11">
        <v>14</v>
      </c>
      <c r="N95" s="11">
        <v>14</v>
      </c>
      <c r="O95" s="15">
        <v>6</v>
      </c>
      <c r="P95" s="11">
        <v>6</v>
      </c>
      <c r="Q95" s="11">
        <v>5</v>
      </c>
      <c r="R95" s="11">
        <v>3</v>
      </c>
    </row>
    <row r="96" spans="1:18" ht="25.5">
      <c r="A96" s="6" t="s">
        <v>148</v>
      </c>
      <c r="B96" s="7" t="s">
        <v>258</v>
      </c>
      <c r="C96" s="11">
        <f t="shared" si="15"/>
        <v>2715.939072</v>
      </c>
      <c r="D96" s="11">
        <f t="shared" si="15"/>
        <v>2694.384</v>
      </c>
      <c r="E96" s="11">
        <v>2673</v>
      </c>
      <c r="F96" s="24">
        <v>2260</v>
      </c>
      <c r="G96" s="33">
        <v>220</v>
      </c>
      <c r="H96" s="33">
        <v>210</v>
      </c>
      <c r="I96" s="33">
        <v>203</v>
      </c>
      <c r="J96" s="33">
        <v>156</v>
      </c>
      <c r="K96" s="22">
        <v>23</v>
      </c>
      <c r="L96" s="11">
        <v>21</v>
      </c>
      <c r="M96" s="11">
        <v>19</v>
      </c>
      <c r="N96" s="11">
        <v>15</v>
      </c>
      <c r="O96" s="15">
        <v>25</v>
      </c>
      <c r="P96" s="11">
        <v>24</v>
      </c>
      <c r="Q96" s="11">
        <v>24</v>
      </c>
      <c r="R96" s="11">
        <v>19</v>
      </c>
    </row>
    <row r="97" spans="1:18" ht="14.25">
      <c r="A97" s="6" t="s">
        <v>149</v>
      </c>
      <c r="B97" s="7" t="s">
        <v>258</v>
      </c>
      <c r="C97" s="11">
        <f t="shared" si="15"/>
        <v>12925.350144</v>
      </c>
      <c r="D97" s="11">
        <f t="shared" si="15"/>
        <v>12822.768</v>
      </c>
      <c r="E97" s="11">
        <v>12721</v>
      </c>
      <c r="F97" s="24">
        <v>11822</v>
      </c>
      <c r="G97" s="33">
        <v>1044</v>
      </c>
      <c r="H97" s="33">
        <v>1020</v>
      </c>
      <c r="I97" s="33">
        <v>990</v>
      </c>
      <c r="J97" s="33">
        <v>888</v>
      </c>
      <c r="K97" s="22">
        <v>145</v>
      </c>
      <c r="L97" s="11">
        <v>145</v>
      </c>
      <c r="M97" s="11">
        <v>141</v>
      </c>
      <c r="N97" s="11">
        <v>134</v>
      </c>
      <c r="O97" s="15">
        <v>144</v>
      </c>
      <c r="P97" s="11">
        <v>131</v>
      </c>
      <c r="Q97" s="11">
        <v>117</v>
      </c>
      <c r="R97" s="11">
        <v>99</v>
      </c>
    </row>
    <row r="98" spans="1:18" ht="25.5">
      <c r="A98" s="35" t="s">
        <v>215</v>
      </c>
      <c r="B98" s="7" t="s">
        <v>258</v>
      </c>
      <c r="C98" s="11">
        <v>38</v>
      </c>
      <c r="D98" s="11">
        <f t="shared" si="15"/>
        <v>38.304</v>
      </c>
      <c r="E98" s="11">
        <v>38</v>
      </c>
      <c r="F98" s="24">
        <v>36</v>
      </c>
      <c r="G98" s="33" t="s">
        <v>25</v>
      </c>
      <c r="H98" s="33" t="s">
        <v>25</v>
      </c>
      <c r="I98" s="33" t="s">
        <v>25</v>
      </c>
      <c r="J98" s="33" t="s">
        <v>25</v>
      </c>
      <c r="K98" s="22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</row>
    <row r="99" spans="1:18" ht="14.25">
      <c r="A99" s="6" t="s">
        <v>150</v>
      </c>
      <c r="B99" s="7" t="s">
        <v>260</v>
      </c>
      <c r="C99" s="11">
        <v>15.72</v>
      </c>
      <c r="D99" s="11">
        <v>15.72</v>
      </c>
      <c r="E99" s="11">
        <v>15.72</v>
      </c>
      <c r="F99" s="24">
        <v>15.72</v>
      </c>
      <c r="G99" s="34">
        <v>0</v>
      </c>
      <c r="H99" s="34" t="s">
        <v>11</v>
      </c>
      <c r="I99" s="34" t="s">
        <v>3</v>
      </c>
      <c r="J99" s="34" t="s">
        <v>7</v>
      </c>
      <c r="K99" s="22" t="s">
        <v>11</v>
      </c>
      <c r="L99" s="11" t="s">
        <v>12</v>
      </c>
      <c r="M99" s="11" t="s">
        <v>11</v>
      </c>
      <c r="N99" s="11" t="s">
        <v>3</v>
      </c>
      <c r="O99" s="11">
        <v>0</v>
      </c>
      <c r="P99" s="11">
        <v>0</v>
      </c>
      <c r="Q99" s="11">
        <v>0</v>
      </c>
      <c r="R99" s="11">
        <v>0</v>
      </c>
    </row>
    <row r="100" spans="1:18" ht="14.25">
      <c r="A100" s="6" t="s">
        <v>151</v>
      </c>
      <c r="B100" s="7" t="s">
        <v>260</v>
      </c>
      <c r="C100" s="11">
        <v>3</v>
      </c>
      <c r="D100" s="11">
        <v>3</v>
      </c>
      <c r="E100" s="11">
        <v>3</v>
      </c>
      <c r="F100" s="24">
        <v>3</v>
      </c>
      <c r="G100" s="33" t="s">
        <v>25</v>
      </c>
      <c r="H100" s="33" t="s">
        <v>25</v>
      </c>
      <c r="I100" s="33" t="s">
        <v>25</v>
      </c>
      <c r="J100" s="33" t="s">
        <v>25</v>
      </c>
      <c r="K100" s="22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</row>
    <row r="101" spans="1:18" ht="14.25">
      <c r="A101" s="6" t="s">
        <v>152</v>
      </c>
      <c r="B101" s="7" t="s">
        <v>260</v>
      </c>
      <c r="C101" s="11">
        <v>3</v>
      </c>
      <c r="D101" s="11">
        <v>3</v>
      </c>
      <c r="E101" s="11">
        <v>3</v>
      </c>
      <c r="F101" s="24">
        <v>3</v>
      </c>
      <c r="G101" s="33" t="s">
        <v>25</v>
      </c>
      <c r="H101" s="33" t="s">
        <v>25</v>
      </c>
      <c r="I101" s="33" t="s">
        <v>25</v>
      </c>
      <c r="J101" s="33" t="s">
        <v>25</v>
      </c>
      <c r="K101" s="22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</row>
    <row r="102" spans="1:18" ht="14.25">
      <c r="A102" s="6" t="s">
        <v>153</v>
      </c>
      <c r="B102" s="7" t="s">
        <v>260</v>
      </c>
      <c r="C102" s="11">
        <v>8.666</v>
      </c>
      <c r="D102" s="11">
        <v>8.666</v>
      </c>
      <c r="E102" s="11">
        <v>8.666</v>
      </c>
      <c r="F102" s="24">
        <v>8.666</v>
      </c>
      <c r="G102" s="33" t="s">
        <v>25</v>
      </c>
      <c r="H102" s="33" t="s">
        <v>25</v>
      </c>
      <c r="I102" s="33" t="s">
        <v>25</v>
      </c>
      <c r="J102" s="33" t="s">
        <v>25</v>
      </c>
      <c r="K102" s="22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</row>
    <row r="103" spans="1:18" ht="14.25">
      <c r="A103" s="6" t="s">
        <v>155</v>
      </c>
      <c r="B103" s="7" t="s">
        <v>258</v>
      </c>
      <c r="C103" s="15">
        <v>22854</v>
      </c>
      <c r="D103" s="11">
        <v>22786</v>
      </c>
      <c r="E103" s="11">
        <v>22697</v>
      </c>
      <c r="F103" s="24">
        <v>23619</v>
      </c>
      <c r="G103" s="33">
        <v>1478</v>
      </c>
      <c r="H103" s="33">
        <v>1448</v>
      </c>
      <c r="I103" s="33">
        <v>1366</v>
      </c>
      <c r="J103" s="33">
        <v>1409</v>
      </c>
      <c r="K103" s="22">
        <f>L103*1.02</f>
        <v>163.2</v>
      </c>
      <c r="L103" s="11">
        <v>160</v>
      </c>
      <c r="M103" s="11">
        <v>167</v>
      </c>
      <c r="N103" s="11">
        <v>147</v>
      </c>
      <c r="O103" s="15">
        <v>132</v>
      </c>
      <c r="P103" s="11">
        <v>129</v>
      </c>
      <c r="Q103" s="11">
        <v>125</v>
      </c>
      <c r="R103" s="11">
        <v>112</v>
      </c>
    </row>
    <row r="104" spans="1:18" ht="14.25">
      <c r="A104" s="35" t="s">
        <v>156</v>
      </c>
      <c r="B104" s="7" t="s">
        <v>258</v>
      </c>
      <c r="C104" s="15">
        <v>22653</v>
      </c>
      <c r="D104" s="11">
        <v>22585</v>
      </c>
      <c r="E104" s="11">
        <v>22482</v>
      </c>
      <c r="F104" s="24">
        <v>23361</v>
      </c>
      <c r="G104" s="33">
        <v>1465</v>
      </c>
      <c r="H104" s="33">
        <v>1436</v>
      </c>
      <c r="I104" s="33">
        <v>1358</v>
      </c>
      <c r="J104" s="33">
        <v>1397</v>
      </c>
      <c r="K104" s="22">
        <f aca="true" t="shared" si="16" ref="K104:K143">L104*1.02</f>
        <v>163.2</v>
      </c>
      <c r="L104" s="11">
        <v>160</v>
      </c>
      <c r="M104" s="11">
        <v>167</v>
      </c>
      <c r="N104" s="11">
        <v>147</v>
      </c>
      <c r="O104" s="15">
        <v>132</v>
      </c>
      <c r="P104" s="11">
        <v>129</v>
      </c>
      <c r="Q104" s="11">
        <v>124</v>
      </c>
      <c r="R104" s="11">
        <v>111</v>
      </c>
    </row>
    <row r="105" spans="1:18" ht="14.25">
      <c r="A105" s="6" t="s">
        <v>157</v>
      </c>
      <c r="B105" s="7" t="s">
        <v>258</v>
      </c>
      <c r="C105" s="15">
        <v>11664</v>
      </c>
      <c r="D105" s="11">
        <v>11629</v>
      </c>
      <c r="E105" s="11">
        <v>11451</v>
      </c>
      <c r="F105" s="24">
        <v>12163</v>
      </c>
      <c r="G105" s="33">
        <v>761</v>
      </c>
      <c r="H105" s="33">
        <v>745</v>
      </c>
      <c r="I105" s="33">
        <v>699</v>
      </c>
      <c r="J105" s="33">
        <v>723</v>
      </c>
      <c r="K105" s="22">
        <f t="shared" si="16"/>
        <v>85.68</v>
      </c>
      <c r="L105" s="11">
        <v>84</v>
      </c>
      <c r="M105" s="11">
        <v>84</v>
      </c>
      <c r="N105" s="11">
        <v>74</v>
      </c>
      <c r="O105" s="15">
        <v>62</v>
      </c>
      <c r="P105" s="11">
        <v>61</v>
      </c>
      <c r="Q105" s="11">
        <v>70</v>
      </c>
      <c r="R105" s="11">
        <v>55</v>
      </c>
    </row>
    <row r="106" spans="1:18" ht="14.25">
      <c r="A106" s="6" t="s">
        <v>158</v>
      </c>
      <c r="B106" s="7" t="s">
        <v>258</v>
      </c>
      <c r="C106" s="15">
        <v>10989</v>
      </c>
      <c r="D106" s="11">
        <v>10956</v>
      </c>
      <c r="E106" s="11">
        <v>11031</v>
      </c>
      <c r="F106" s="24">
        <v>11198</v>
      </c>
      <c r="G106" s="33">
        <v>706</v>
      </c>
      <c r="H106" s="33">
        <v>691</v>
      </c>
      <c r="I106" s="33">
        <v>659</v>
      </c>
      <c r="J106" s="33">
        <v>674</v>
      </c>
      <c r="K106" s="22">
        <f t="shared" si="16"/>
        <v>77.52</v>
      </c>
      <c r="L106" s="11">
        <v>76</v>
      </c>
      <c r="M106" s="11">
        <v>83</v>
      </c>
      <c r="N106" s="11">
        <v>73</v>
      </c>
      <c r="O106" s="15">
        <v>70</v>
      </c>
      <c r="P106" s="11">
        <v>68</v>
      </c>
      <c r="Q106" s="11">
        <v>54</v>
      </c>
      <c r="R106" s="11">
        <v>56</v>
      </c>
    </row>
    <row r="107" spans="1:18" ht="14.25">
      <c r="A107" s="6" t="s">
        <v>159</v>
      </c>
      <c r="B107" s="7" t="s">
        <v>258</v>
      </c>
      <c r="C107" s="15">
        <v>19822</v>
      </c>
      <c r="D107" s="11">
        <v>19763</v>
      </c>
      <c r="E107" s="11">
        <v>19687</v>
      </c>
      <c r="F107" s="24">
        <v>20495</v>
      </c>
      <c r="G107" s="33">
        <v>1328</v>
      </c>
      <c r="H107" s="33">
        <v>1300</v>
      </c>
      <c r="I107" s="33">
        <v>1238</v>
      </c>
      <c r="J107" s="33">
        <v>1292</v>
      </c>
      <c r="K107" s="22">
        <f t="shared" si="16"/>
        <v>149.94</v>
      </c>
      <c r="L107" s="11">
        <v>147</v>
      </c>
      <c r="M107" s="11">
        <v>160</v>
      </c>
      <c r="N107" s="11">
        <v>136</v>
      </c>
      <c r="O107" s="15">
        <v>129</v>
      </c>
      <c r="P107" s="11">
        <v>126</v>
      </c>
      <c r="Q107" s="11">
        <v>119</v>
      </c>
      <c r="R107" s="11">
        <v>109</v>
      </c>
    </row>
    <row r="108" spans="1:18" ht="14.25">
      <c r="A108" s="6" t="s">
        <v>160</v>
      </c>
      <c r="B108" s="7" t="s">
        <v>258</v>
      </c>
      <c r="C108" s="15">
        <v>2830</v>
      </c>
      <c r="D108" s="11">
        <v>2822</v>
      </c>
      <c r="E108" s="11">
        <v>2795</v>
      </c>
      <c r="F108" s="24">
        <v>2866</v>
      </c>
      <c r="G108" s="33">
        <v>140</v>
      </c>
      <c r="H108" s="33">
        <v>136</v>
      </c>
      <c r="I108" s="33">
        <v>120</v>
      </c>
      <c r="J108" s="33">
        <v>105</v>
      </c>
      <c r="K108" s="22">
        <f t="shared" si="16"/>
        <v>13.26</v>
      </c>
      <c r="L108" s="11">
        <v>13</v>
      </c>
      <c r="M108" s="11">
        <v>7</v>
      </c>
      <c r="N108" s="11">
        <v>11</v>
      </c>
      <c r="O108" s="15">
        <v>3</v>
      </c>
      <c r="P108" s="11">
        <v>3</v>
      </c>
      <c r="Q108" s="11">
        <v>5</v>
      </c>
      <c r="R108" s="11">
        <v>2</v>
      </c>
    </row>
    <row r="109" spans="1:18" ht="25.5">
      <c r="A109" s="6" t="s">
        <v>154</v>
      </c>
      <c r="B109" s="7" t="s">
        <v>258</v>
      </c>
      <c r="C109" s="15">
        <v>22441</v>
      </c>
      <c r="D109" s="11">
        <v>22374</v>
      </c>
      <c r="E109" s="11">
        <v>22228</v>
      </c>
      <c r="F109" s="24">
        <v>23061</v>
      </c>
      <c r="G109" s="33">
        <v>1456</v>
      </c>
      <c r="H109" s="33">
        <v>1427</v>
      </c>
      <c r="I109" s="33">
        <v>1347</v>
      </c>
      <c r="J109" s="33">
        <v>1389</v>
      </c>
      <c r="K109" s="22">
        <f t="shared" si="16"/>
        <v>163.2</v>
      </c>
      <c r="L109" s="11">
        <v>160</v>
      </c>
      <c r="M109" s="11">
        <v>165</v>
      </c>
      <c r="N109" s="11">
        <v>146</v>
      </c>
      <c r="O109" s="15">
        <v>132</v>
      </c>
      <c r="P109" s="11">
        <v>129</v>
      </c>
      <c r="Q109" s="11">
        <v>122</v>
      </c>
      <c r="R109" s="11">
        <v>111</v>
      </c>
    </row>
    <row r="110" spans="1:18" ht="25.5">
      <c r="A110" s="6" t="s">
        <v>161</v>
      </c>
      <c r="B110" s="7" t="s">
        <v>258</v>
      </c>
      <c r="C110" s="15">
        <v>40</v>
      </c>
      <c r="D110" s="11">
        <v>40</v>
      </c>
      <c r="E110" s="11">
        <v>48</v>
      </c>
      <c r="F110" s="24">
        <v>66</v>
      </c>
      <c r="G110" s="33">
        <v>5</v>
      </c>
      <c r="H110" s="33">
        <v>5</v>
      </c>
      <c r="I110" s="33">
        <v>7</v>
      </c>
      <c r="J110" s="33">
        <v>4</v>
      </c>
      <c r="K110" s="22">
        <f t="shared" si="16"/>
        <v>0</v>
      </c>
      <c r="L110" s="11">
        <v>0</v>
      </c>
      <c r="M110" s="11">
        <v>0</v>
      </c>
      <c r="N110" s="11">
        <v>0</v>
      </c>
      <c r="O110" s="15">
        <f>P110*1.02</f>
        <v>0</v>
      </c>
      <c r="P110" s="11">
        <v>0</v>
      </c>
      <c r="Q110" s="11">
        <v>2</v>
      </c>
      <c r="R110" s="11">
        <v>0</v>
      </c>
    </row>
    <row r="111" spans="1:18" ht="25.5">
      <c r="A111" s="6" t="s">
        <v>162</v>
      </c>
      <c r="B111" s="7" t="s">
        <v>258</v>
      </c>
      <c r="C111" s="15">
        <v>172</v>
      </c>
      <c r="D111" s="11">
        <v>171</v>
      </c>
      <c r="E111" s="11">
        <v>206</v>
      </c>
      <c r="F111" s="24">
        <v>234</v>
      </c>
      <c r="G111" s="33">
        <v>4</v>
      </c>
      <c r="H111" s="33">
        <v>4</v>
      </c>
      <c r="I111" s="33">
        <v>4</v>
      </c>
      <c r="J111" s="33">
        <v>4</v>
      </c>
      <c r="K111" s="22">
        <f t="shared" si="16"/>
        <v>0</v>
      </c>
      <c r="L111" s="11">
        <v>0</v>
      </c>
      <c r="M111" s="11">
        <v>2</v>
      </c>
      <c r="N111" s="11">
        <v>1</v>
      </c>
      <c r="O111" s="15">
        <f>P111*1.02</f>
        <v>0</v>
      </c>
      <c r="P111" s="11">
        <v>0</v>
      </c>
      <c r="Q111" s="11">
        <v>0</v>
      </c>
      <c r="R111" s="11">
        <v>0</v>
      </c>
    </row>
    <row r="112" spans="1:18" ht="25.5">
      <c r="A112" s="35" t="s">
        <v>206</v>
      </c>
      <c r="B112" s="7" t="s">
        <v>258</v>
      </c>
      <c r="C112" s="15">
        <v>1761</v>
      </c>
      <c r="D112" s="11">
        <v>1756</v>
      </c>
      <c r="E112" s="11">
        <v>1857</v>
      </c>
      <c r="F112" s="24">
        <v>2114</v>
      </c>
      <c r="G112" s="33">
        <v>106</v>
      </c>
      <c r="H112" s="33">
        <v>104</v>
      </c>
      <c r="I112" s="33">
        <v>90</v>
      </c>
      <c r="J112" s="33">
        <v>113</v>
      </c>
      <c r="K112" s="22">
        <f t="shared" si="16"/>
        <v>5.1</v>
      </c>
      <c r="L112" s="11">
        <v>5</v>
      </c>
      <c r="M112" s="11">
        <v>3</v>
      </c>
      <c r="N112" s="11">
        <v>9</v>
      </c>
      <c r="O112" s="15">
        <f>P112*1.02</f>
        <v>0</v>
      </c>
      <c r="P112" s="11">
        <v>0</v>
      </c>
      <c r="Q112" s="11">
        <v>1</v>
      </c>
      <c r="R112" s="11">
        <v>1</v>
      </c>
    </row>
    <row r="113" spans="1:18" ht="25.5">
      <c r="A113" s="6" t="s">
        <v>163</v>
      </c>
      <c r="B113" s="7" t="s">
        <v>258</v>
      </c>
      <c r="C113" s="15">
        <v>429</v>
      </c>
      <c r="D113" s="11">
        <v>428</v>
      </c>
      <c r="E113" s="11">
        <v>429</v>
      </c>
      <c r="F113" s="24">
        <v>476</v>
      </c>
      <c r="G113" s="33">
        <v>25</v>
      </c>
      <c r="H113" s="33">
        <v>24</v>
      </c>
      <c r="I113" s="33">
        <v>30</v>
      </c>
      <c r="J113" s="33">
        <v>25</v>
      </c>
      <c r="K113" s="22">
        <f t="shared" si="16"/>
        <v>1.02</v>
      </c>
      <c r="L113" s="11">
        <v>1</v>
      </c>
      <c r="M113" s="11">
        <v>3</v>
      </c>
      <c r="N113" s="11">
        <v>3</v>
      </c>
      <c r="O113" s="15">
        <f>P113*1.02</f>
        <v>0</v>
      </c>
      <c r="P113" s="11">
        <v>0</v>
      </c>
      <c r="Q113" s="11">
        <v>1</v>
      </c>
      <c r="R113" s="11">
        <v>0</v>
      </c>
    </row>
    <row r="114" spans="1:18" ht="38.25">
      <c r="A114" s="6" t="s">
        <v>164</v>
      </c>
      <c r="B114" s="7" t="s">
        <v>258</v>
      </c>
      <c r="C114" s="15">
        <v>8285</v>
      </c>
      <c r="D114" s="11">
        <v>8260</v>
      </c>
      <c r="E114" s="11">
        <v>8500</v>
      </c>
      <c r="F114" s="24">
        <v>8861</v>
      </c>
      <c r="G114" s="33">
        <v>264</v>
      </c>
      <c r="H114" s="33">
        <v>259</v>
      </c>
      <c r="I114" s="33">
        <v>259</v>
      </c>
      <c r="J114" s="33">
        <v>273</v>
      </c>
      <c r="K114" s="22">
        <f t="shared" si="16"/>
        <v>37.74</v>
      </c>
      <c r="L114" s="11">
        <v>37</v>
      </c>
      <c r="M114" s="11">
        <v>38</v>
      </c>
      <c r="N114" s="11">
        <v>33</v>
      </c>
      <c r="O114" s="15">
        <v>18</v>
      </c>
      <c r="P114" s="11">
        <v>18</v>
      </c>
      <c r="Q114" s="11">
        <v>22</v>
      </c>
      <c r="R114" s="11">
        <v>20</v>
      </c>
    </row>
    <row r="115" spans="1:18" ht="38.25">
      <c r="A115" s="6" t="s">
        <v>165</v>
      </c>
      <c r="B115" s="7" t="s">
        <v>258</v>
      </c>
      <c r="C115" s="15">
        <v>8641</v>
      </c>
      <c r="D115" s="11">
        <v>8615</v>
      </c>
      <c r="E115" s="11">
        <v>8751</v>
      </c>
      <c r="F115" s="24">
        <v>9140</v>
      </c>
      <c r="G115" s="33">
        <v>843</v>
      </c>
      <c r="H115" s="33">
        <v>826</v>
      </c>
      <c r="I115" s="33">
        <v>801</v>
      </c>
      <c r="J115" s="33">
        <v>822</v>
      </c>
      <c r="K115" s="22">
        <f t="shared" si="16"/>
        <v>91.8</v>
      </c>
      <c r="L115" s="11">
        <v>90</v>
      </c>
      <c r="M115" s="11">
        <v>90</v>
      </c>
      <c r="N115" s="11">
        <v>81</v>
      </c>
      <c r="O115" s="15">
        <v>84</v>
      </c>
      <c r="P115" s="11">
        <v>82</v>
      </c>
      <c r="Q115" s="11">
        <v>89</v>
      </c>
      <c r="R115" s="11">
        <v>77</v>
      </c>
    </row>
    <row r="116" spans="1:18" ht="38.25">
      <c r="A116" s="35" t="s">
        <v>279</v>
      </c>
      <c r="B116" s="7" t="s">
        <v>258</v>
      </c>
      <c r="C116" s="15">
        <v>322</v>
      </c>
      <c r="D116" s="11">
        <v>324</v>
      </c>
      <c r="E116" s="11">
        <v>366</v>
      </c>
      <c r="F116" s="24">
        <v>376</v>
      </c>
      <c r="G116" s="33">
        <v>10</v>
      </c>
      <c r="H116" s="33">
        <v>10</v>
      </c>
      <c r="I116" s="33">
        <v>16</v>
      </c>
      <c r="J116" s="33">
        <v>22</v>
      </c>
      <c r="K116" s="22">
        <f t="shared" si="16"/>
        <v>2.04</v>
      </c>
      <c r="L116" s="11">
        <v>2</v>
      </c>
      <c r="M116" s="11">
        <v>6</v>
      </c>
      <c r="N116" s="11">
        <v>2</v>
      </c>
      <c r="O116" s="15">
        <f>P116*1.02</f>
        <v>0</v>
      </c>
      <c r="P116" s="11">
        <v>0</v>
      </c>
      <c r="Q116" s="11">
        <v>0</v>
      </c>
      <c r="R116" s="11">
        <v>1</v>
      </c>
    </row>
    <row r="117" spans="1:18" ht="25.5">
      <c r="A117" s="35" t="s">
        <v>166</v>
      </c>
      <c r="B117" s="7" t="s">
        <v>258</v>
      </c>
      <c r="C117" s="15">
        <v>2942</v>
      </c>
      <c r="D117" s="11">
        <v>2933</v>
      </c>
      <c r="E117" s="11">
        <v>2419</v>
      </c>
      <c r="F117" s="24">
        <v>2248</v>
      </c>
      <c r="G117" s="33">
        <v>192</v>
      </c>
      <c r="H117" s="33">
        <v>187</v>
      </c>
      <c r="I117" s="33">
        <v>155</v>
      </c>
      <c r="J117" s="33">
        <v>137</v>
      </c>
      <c r="K117" s="22">
        <f t="shared" si="16"/>
        <v>21.42</v>
      </c>
      <c r="L117" s="11">
        <v>21</v>
      </c>
      <c r="M117" s="11">
        <v>25</v>
      </c>
      <c r="N117" s="11">
        <v>19</v>
      </c>
      <c r="O117" s="15">
        <v>27</v>
      </c>
      <c r="P117" s="11">
        <v>26</v>
      </c>
      <c r="Q117" s="11">
        <v>11</v>
      </c>
      <c r="R117" s="11">
        <v>12</v>
      </c>
    </row>
    <row r="118" spans="1:18" ht="38.25">
      <c r="A118" s="35" t="s">
        <v>167</v>
      </c>
      <c r="B118" s="7" t="s">
        <v>258</v>
      </c>
      <c r="C118" s="15">
        <v>29</v>
      </c>
      <c r="D118" s="11">
        <v>29</v>
      </c>
      <c r="E118" s="11">
        <v>31</v>
      </c>
      <c r="F118" s="24">
        <v>20</v>
      </c>
      <c r="G118" s="33">
        <v>0</v>
      </c>
      <c r="H118" s="33">
        <v>0</v>
      </c>
      <c r="I118" s="33">
        <v>0</v>
      </c>
      <c r="J118" s="33">
        <v>1</v>
      </c>
      <c r="K118" s="22">
        <f t="shared" si="16"/>
        <v>0</v>
      </c>
      <c r="L118" s="11">
        <v>0</v>
      </c>
      <c r="M118" s="11">
        <v>0</v>
      </c>
      <c r="N118" s="11">
        <v>1</v>
      </c>
      <c r="O118" s="15">
        <f>P118*1.02</f>
        <v>0</v>
      </c>
      <c r="P118" s="11">
        <v>0</v>
      </c>
      <c r="Q118" s="11">
        <v>0</v>
      </c>
      <c r="R118" s="11">
        <v>0</v>
      </c>
    </row>
    <row r="119" spans="1:18" ht="25.5">
      <c r="A119" s="35" t="s">
        <v>280</v>
      </c>
      <c r="B119" s="7" t="s">
        <v>258</v>
      </c>
      <c r="C119" s="15">
        <v>7</v>
      </c>
      <c r="D119" s="11">
        <v>7</v>
      </c>
      <c r="E119" s="11">
        <v>4</v>
      </c>
      <c r="F119" s="24">
        <v>5</v>
      </c>
      <c r="G119" s="33">
        <v>0</v>
      </c>
      <c r="H119" s="33">
        <v>0</v>
      </c>
      <c r="I119" s="33">
        <v>0</v>
      </c>
      <c r="J119" s="33">
        <v>1</v>
      </c>
      <c r="K119" s="22">
        <f t="shared" si="16"/>
        <v>0</v>
      </c>
      <c r="L119" s="11">
        <v>0</v>
      </c>
      <c r="M119" s="11">
        <v>0</v>
      </c>
      <c r="N119" s="11">
        <v>0</v>
      </c>
      <c r="O119" s="15">
        <f>P119*1.02</f>
        <v>0</v>
      </c>
      <c r="P119" s="11">
        <v>0</v>
      </c>
      <c r="Q119" s="11">
        <v>0</v>
      </c>
      <c r="R119" s="11">
        <v>0</v>
      </c>
    </row>
    <row r="120" spans="1:18" ht="38.25">
      <c r="A120" s="6" t="s">
        <v>168</v>
      </c>
      <c r="B120" s="7" t="s">
        <v>258</v>
      </c>
      <c r="C120" s="15">
        <v>260</v>
      </c>
      <c r="D120" s="11">
        <v>259</v>
      </c>
      <c r="E120" s="11">
        <v>160</v>
      </c>
      <c r="F120" s="24">
        <v>146</v>
      </c>
      <c r="G120" s="33">
        <v>26</v>
      </c>
      <c r="H120" s="33">
        <v>26</v>
      </c>
      <c r="I120" s="33">
        <v>7</v>
      </c>
      <c r="J120" s="33">
        <v>4</v>
      </c>
      <c r="K120" s="22">
        <f t="shared" si="16"/>
        <v>4.08</v>
      </c>
      <c r="L120" s="11">
        <v>4</v>
      </c>
      <c r="M120" s="11">
        <v>2</v>
      </c>
      <c r="N120" s="11">
        <v>0</v>
      </c>
      <c r="O120" s="15">
        <v>3</v>
      </c>
      <c r="P120" s="11">
        <v>3</v>
      </c>
      <c r="Q120" s="11">
        <v>0</v>
      </c>
      <c r="R120" s="11">
        <v>0</v>
      </c>
    </row>
    <row r="121" spans="1:18" ht="14.25">
      <c r="A121" s="6" t="s">
        <v>169</v>
      </c>
      <c r="B121" s="7" t="s">
        <v>258</v>
      </c>
      <c r="C121" s="15">
        <v>18686</v>
      </c>
      <c r="D121" s="11">
        <v>18630</v>
      </c>
      <c r="E121" s="11">
        <v>18406</v>
      </c>
      <c r="F121" s="24">
        <v>17944</v>
      </c>
      <c r="G121" s="33">
        <v>1692</v>
      </c>
      <c r="H121" s="33">
        <v>1658</v>
      </c>
      <c r="I121" s="33">
        <v>1600</v>
      </c>
      <c r="J121" s="33">
        <v>1387</v>
      </c>
      <c r="K121" s="22">
        <f t="shared" si="16"/>
        <v>223.38</v>
      </c>
      <c r="L121" s="11">
        <v>219</v>
      </c>
      <c r="M121" s="11">
        <v>168</v>
      </c>
      <c r="N121" s="11">
        <v>197</v>
      </c>
      <c r="O121" s="15">
        <v>167</v>
      </c>
      <c r="P121" s="11">
        <v>163</v>
      </c>
      <c r="Q121" s="11">
        <v>179</v>
      </c>
      <c r="R121" s="11">
        <v>122</v>
      </c>
    </row>
    <row r="122" spans="1:18" ht="14.25">
      <c r="A122" s="6" t="s">
        <v>170</v>
      </c>
      <c r="B122" s="7" t="s">
        <v>258</v>
      </c>
      <c r="C122" s="15">
        <f>D122*1.003</f>
        <v>10029.999999999998</v>
      </c>
      <c r="D122" s="12">
        <v>10000</v>
      </c>
      <c r="E122" s="12">
        <v>9815</v>
      </c>
      <c r="F122" s="30">
        <v>9650</v>
      </c>
      <c r="G122" s="33">
        <v>922</v>
      </c>
      <c r="H122" s="33">
        <v>902</v>
      </c>
      <c r="I122" s="33">
        <v>899</v>
      </c>
      <c r="J122" s="33">
        <v>729</v>
      </c>
      <c r="K122" s="22">
        <f t="shared" si="16"/>
        <v>137.7</v>
      </c>
      <c r="L122" s="12">
        <v>135</v>
      </c>
      <c r="M122" s="12">
        <v>84</v>
      </c>
      <c r="N122" s="12">
        <v>101</v>
      </c>
      <c r="O122" s="15">
        <v>80</v>
      </c>
      <c r="P122" s="12">
        <v>78</v>
      </c>
      <c r="Q122" s="12">
        <v>110</v>
      </c>
      <c r="R122" s="12">
        <v>69</v>
      </c>
    </row>
    <row r="123" spans="1:18" ht="14.25">
      <c r="A123" s="6" t="s">
        <v>171</v>
      </c>
      <c r="B123" s="7" t="s">
        <v>258</v>
      </c>
      <c r="C123" s="15">
        <v>261</v>
      </c>
      <c r="D123" s="12">
        <v>260</v>
      </c>
      <c r="E123" s="12">
        <v>287</v>
      </c>
      <c r="F123" s="30">
        <v>308</v>
      </c>
      <c r="G123" s="33">
        <v>14</v>
      </c>
      <c r="H123" s="33">
        <v>14</v>
      </c>
      <c r="I123" s="33">
        <v>15</v>
      </c>
      <c r="J123" s="33">
        <v>17</v>
      </c>
      <c r="K123" s="22">
        <f t="shared" si="16"/>
        <v>1.02</v>
      </c>
      <c r="L123" s="12">
        <v>1</v>
      </c>
      <c r="M123" s="12">
        <v>3</v>
      </c>
      <c r="N123" s="12">
        <v>2</v>
      </c>
      <c r="O123" s="15">
        <f>P123*1.02</f>
        <v>0</v>
      </c>
      <c r="P123" s="12">
        <v>0</v>
      </c>
      <c r="Q123" s="12">
        <v>1</v>
      </c>
      <c r="R123" s="12">
        <v>0</v>
      </c>
    </row>
    <row r="124" spans="1:18" ht="14.25">
      <c r="A124" s="6" t="s">
        <v>172</v>
      </c>
      <c r="B124" s="7" t="s">
        <v>258</v>
      </c>
      <c r="C124" s="15">
        <v>150</v>
      </c>
      <c r="D124" s="11">
        <v>149</v>
      </c>
      <c r="E124" s="11">
        <v>156</v>
      </c>
      <c r="F124" s="24">
        <v>169</v>
      </c>
      <c r="G124" s="33">
        <v>7</v>
      </c>
      <c r="H124" s="33">
        <v>7</v>
      </c>
      <c r="I124" s="33">
        <v>11</v>
      </c>
      <c r="J124" s="33">
        <v>9</v>
      </c>
      <c r="K124" s="22">
        <f t="shared" si="16"/>
        <v>1.02</v>
      </c>
      <c r="L124" s="11">
        <v>1</v>
      </c>
      <c r="M124" s="11">
        <v>2</v>
      </c>
      <c r="N124" s="11">
        <v>2</v>
      </c>
      <c r="O124" s="15">
        <f>P124*1.02</f>
        <v>0</v>
      </c>
      <c r="P124" s="11">
        <v>0</v>
      </c>
      <c r="Q124" s="11">
        <v>1</v>
      </c>
      <c r="R124" s="11">
        <v>0</v>
      </c>
    </row>
    <row r="125" spans="1:18" ht="25.5">
      <c r="A125" s="6" t="s">
        <v>173</v>
      </c>
      <c r="B125" s="7" t="s">
        <v>258</v>
      </c>
      <c r="C125" s="15">
        <v>247</v>
      </c>
      <c r="D125" s="11">
        <v>17178</v>
      </c>
      <c r="E125" s="11">
        <v>16884</v>
      </c>
      <c r="F125" s="24">
        <v>16384</v>
      </c>
      <c r="G125" s="33">
        <v>1520</v>
      </c>
      <c r="H125" s="33">
        <v>1489</v>
      </c>
      <c r="I125" s="33">
        <v>1442</v>
      </c>
      <c r="J125" s="33">
        <v>1241</v>
      </c>
      <c r="K125" s="22">
        <f t="shared" si="16"/>
        <v>198.9</v>
      </c>
      <c r="L125" s="11">
        <v>195</v>
      </c>
      <c r="M125" s="11">
        <v>156</v>
      </c>
      <c r="N125" s="11">
        <v>182</v>
      </c>
      <c r="O125" s="15">
        <v>122</v>
      </c>
      <c r="P125" s="11">
        <v>120</v>
      </c>
      <c r="Q125" s="11">
        <v>144</v>
      </c>
      <c r="R125" s="11">
        <v>102</v>
      </c>
    </row>
    <row r="126" spans="1:18" ht="25.5">
      <c r="A126" s="6" t="s">
        <v>174</v>
      </c>
      <c r="B126" s="7" t="s">
        <v>258</v>
      </c>
      <c r="C126" s="15">
        <v>247</v>
      </c>
      <c r="D126" s="11">
        <v>246</v>
      </c>
      <c r="E126" s="11">
        <v>259</v>
      </c>
      <c r="F126" s="24">
        <v>290</v>
      </c>
      <c r="G126" s="33">
        <v>13</v>
      </c>
      <c r="H126" s="33">
        <v>13</v>
      </c>
      <c r="I126" s="33">
        <v>13</v>
      </c>
      <c r="J126" s="33">
        <v>17</v>
      </c>
      <c r="K126" s="22">
        <f t="shared" si="16"/>
        <v>1.02</v>
      </c>
      <c r="L126" s="11">
        <v>1</v>
      </c>
      <c r="M126" s="11">
        <v>2</v>
      </c>
      <c r="N126" s="11">
        <v>2</v>
      </c>
      <c r="O126" s="15">
        <f>P126*1.02</f>
        <v>0</v>
      </c>
      <c r="P126" s="11">
        <v>0</v>
      </c>
      <c r="Q126" s="11">
        <v>1</v>
      </c>
      <c r="R126" s="11">
        <v>0</v>
      </c>
    </row>
    <row r="127" spans="1:18" ht="25.5">
      <c r="A127" s="6" t="s">
        <v>175</v>
      </c>
      <c r="B127" s="7" t="s">
        <v>258</v>
      </c>
      <c r="C127" s="15">
        <v>5113</v>
      </c>
      <c r="D127" s="11">
        <v>5098</v>
      </c>
      <c r="E127" s="11">
        <v>5157</v>
      </c>
      <c r="F127" s="24">
        <v>5056</v>
      </c>
      <c r="G127" s="33">
        <v>386</v>
      </c>
      <c r="H127" s="33">
        <v>377</v>
      </c>
      <c r="I127" s="33">
        <v>376</v>
      </c>
      <c r="J127" s="33">
        <v>326</v>
      </c>
      <c r="K127" s="22">
        <f t="shared" si="16"/>
        <v>42.84</v>
      </c>
      <c r="L127" s="11">
        <v>42</v>
      </c>
      <c r="M127" s="11">
        <v>30</v>
      </c>
      <c r="N127" s="11">
        <v>40</v>
      </c>
      <c r="O127" s="15">
        <v>32</v>
      </c>
      <c r="P127" s="11">
        <v>31</v>
      </c>
      <c r="Q127" s="11">
        <v>36</v>
      </c>
      <c r="R127" s="11">
        <v>15</v>
      </c>
    </row>
    <row r="128" spans="1:18" ht="25.5">
      <c r="A128" s="6" t="s">
        <v>176</v>
      </c>
      <c r="B128" s="7" t="s">
        <v>258</v>
      </c>
      <c r="C128" s="15">
        <f>D128*1.003</f>
        <v>1.4041999999999997</v>
      </c>
      <c r="D128" s="12">
        <v>1.4</v>
      </c>
      <c r="E128" s="12">
        <v>1.6</v>
      </c>
      <c r="F128" s="30">
        <v>1.7</v>
      </c>
      <c r="G128" s="33">
        <v>7</v>
      </c>
      <c r="H128" s="33">
        <v>7</v>
      </c>
      <c r="I128" s="33">
        <v>9</v>
      </c>
      <c r="J128" s="33">
        <v>10</v>
      </c>
      <c r="K128" s="22">
        <f t="shared" si="16"/>
        <v>0.51</v>
      </c>
      <c r="L128" s="12">
        <v>0.5</v>
      </c>
      <c r="M128" s="12">
        <v>1.8</v>
      </c>
      <c r="N128" s="12">
        <v>1</v>
      </c>
      <c r="O128" s="15">
        <f aca="true" t="shared" si="17" ref="O128:O135">P128*1.02</f>
        <v>0</v>
      </c>
      <c r="P128" s="12">
        <v>0</v>
      </c>
      <c r="Q128" s="12">
        <v>0.6</v>
      </c>
      <c r="R128" s="12">
        <v>0</v>
      </c>
    </row>
    <row r="129" spans="1:18" ht="38.25">
      <c r="A129" s="6" t="s">
        <v>177</v>
      </c>
      <c r="B129" s="7" t="s">
        <v>258</v>
      </c>
      <c r="C129" s="15">
        <f>D129*1.003</f>
        <v>92.47659999999999</v>
      </c>
      <c r="D129" s="12">
        <v>92.2</v>
      </c>
      <c r="E129" s="12">
        <v>91.7</v>
      </c>
      <c r="F129" s="30">
        <v>91.3</v>
      </c>
      <c r="G129" s="33">
        <v>823</v>
      </c>
      <c r="H129" s="33">
        <v>807</v>
      </c>
      <c r="I129" s="33">
        <v>810</v>
      </c>
      <c r="J129" s="33">
        <v>798</v>
      </c>
      <c r="K129" s="22">
        <f t="shared" si="16"/>
        <v>90.78</v>
      </c>
      <c r="L129" s="12">
        <v>89</v>
      </c>
      <c r="M129" s="12">
        <v>92.9</v>
      </c>
      <c r="N129" s="12">
        <v>92.4</v>
      </c>
      <c r="O129" s="15">
        <f t="shared" si="17"/>
        <v>75.07199999999999</v>
      </c>
      <c r="P129" s="12">
        <v>73.6</v>
      </c>
      <c r="Q129" s="12">
        <v>80.4</v>
      </c>
      <c r="R129" s="12">
        <v>83.6</v>
      </c>
    </row>
    <row r="130" spans="1:18" ht="38.25">
      <c r="A130" s="6" t="s">
        <v>178</v>
      </c>
      <c r="B130" s="7" t="s">
        <v>258</v>
      </c>
      <c r="C130" s="15">
        <f>D130*1.003</f>
        <v>94.88379999999998</v>
      </c>
      <c r="D130" s="12">
        <v>94.6</v>
      </c>
      <c r="E130" s="12">
        <v>90.2</v>
      </c>
      <c r="F130" s="30">
        <v>94.2</v>
      </c>
      <c r="G130" s="33">
        <v>663</v>
      </c>
      <c r="H130" s="33">
        <v>650</v>
      </c>
      <c r="I130" s="33">
        <v>467</v>
      </c>
      <c r="J130" s="33">
        <v>700</v>
      </c>
      <c r="K130" s="22">
        <f t="shared" si="16"/>
        <v>102</v>
      </c>
      <c r="L130" s="12">
        <v>100</v>
      </c>
      <c r="M130" s="12">
        <v>66.7</v>
      </c>
      <c r="N130" s="12">
        <v>100</v>
      </c>
      <c r="O130" s="15">
        <f t="shared" si="17"/>
        <v>0</v>
      </c>
      <c r="P130" s="12">
        <v>0</v>
      </c>
      <c r="Q130" s="12">
        <v>100</v>
      </c>
      <c r="R130" s="12">
        <v>0</v>
      </c>
    </row>
    <row r="131" spans="1:18" ht="38.25">
      <c r="A131" s="6" t="s">
        <v>179</v>
      </c>
      <c r="B131" s="7" t="s">
        <v>258</v>
      </c>
      <c r="C131" s="15">
        <f>D131*1.003</f>
        <v>27.482199999999995</v>
      </c>
      <c r="D131" s="12">
        <v>27.4</v>
      </c>
      <c r="E131" s="12">
        <v>28</v>
      </c>
      <c r="F131" s="30">
        <v>28.2</v>
      </c>
      <c r="G131" s="33">
        <v>196</v>
      </c>
      <c r="H131" s="33">
        <v>193</v>
      </c>
      <c r="I131" s="33">
        <v>196</v>
      </c>
      <c r="J131" s="33">
        <v>200</v>
      </c>
      <c r="K131" s="22">
        <f t="shared" si="16"/>
        <v>19.584</v>
      </c>
      <c r="L131" s="12">
        <v>19.2</v>
      </c>
      <c r="M131" s="12">
        <v>17.9</v>
      </c>
      <c r="N131" s="12">
        <v>20.3</v>
      </c>
      <c r="O131" s="15">
        <f t="shared" si="17"/>
        <v>19.38</v>
      </c>
      <c r="P131" s="12">
        <v>19</v>
      </c>
      <c r="Q131" s="12">
        <v>20.1</v>
      </c>
      <c r="R131" s="12">
        <v>12.3</v>
      </c>
    </row>
    <row r="132" spans="1:18" ht="14.25">
      <c r="A132" s="6" t="s">
        <v>180</v>
      </c>
      <c r="B132" s="7" t="s">
        <v>258</v>
      </c>
      <c r="C132" s="15">
        <v>215</v>
      </c>
      <c r="D132" s="11">
        <v>214</v>
      </c>
      <c r="E132" s="11">
        <v>242</v>
      </c>
      <c r="F132" s="24">
        <v>244</v>
      </c>
      <c r="G132" s="33">
        <v>12</v>
      </c>
      <c r="H132" s="33">
        <v>12</v>
      </c>
      <c r="I132" s="33">
        <v>14</v>
      </c>
      <c r="J132" s="33">
        <v>12</v>
      </c>
      <c r="K132" s="22">
        <f t="shared" si="16"/>
        <v>1.02</v>
      </c>
      <c r="L132" s="11">
        <v>1</v>
      </c>
      <c r="M132" s="11">
        <v>3</v>
      </c>
      <c r="N132" s="11">
        <v>2</v>
      </c>
      <c r="O132" s="15">
        <f t="shared" si="17"/>
        <v>0</v>
      </c>
      <c r="P132" s="11">
        <v>0</v>
      </c>
      <c r="Q132" s="11">
        <v>1</v>
      </c>
      <c r="R132" s="11">
        <v>0</v>
      </c>
    </row>
    <row r="133" spans="1:18" ht="25.5">
      <c r="A133" s="6" t="s">
        <v>181</v>
      </c>
      <c r="B133" s="7" t="s">
        <v>258</v>
      </c>
      <c r="C133" s="15">
        <v>46</v>
      </c>
      <c r="D133" s="11">
        <v>46</v>
      </c>
      <c r="E133" s="11">
        <v>45</v>
      </c>
      <c r="F133" s="24">
        <v>64</v>
      </c>
      <c r="G133" s="33">
        <v>2</v>
      </c>
      <c r="H133" s="33">
        <v>2</v>
      </c>
      <c r="I133" s="33">
        <v>1</v>
      </c>
      <c r="J133" s="33">
        <v>5</v>
      </c>
      <c r="K133" s="22">
        <f t="shared" si="16"/>
        <v>0</v>
      </c>
      <c r="L133" s="11">
        <v>0</v>
      </c>
      <c r="M133" s="11">
        <v>0</v>
      </c>
      <c r="N133" s="11">
        <v>0</v>
      </c>
      <c r="O133" s="15">
        <f t="shared" si="17"/>
        <v>0</v>
      </c>
      <c r="P133" s="11">
        <v>0</v>
      </c>
      <c r="Q133" s="11">
        <v>0</v>
      </c>
      <c r="R133" s="11">
        <v>0</v>
      </c>
    </row>
    <row r="134" spans="1:18" ht="14.25">
      <c r="A134" s="6" t="s">
        <v>182</v>
      </c>
      <c r="B134" s="7" t="s">
        <v>258</v>
      </c>
      <c r="C134" s="15">
        <v>31</v>
      </c>
      <c r="D134" s="11">
        <v>31</v>
      </c>
      <c r="E134" s="11">
        <v>36</v>
      </c>
      <c r="F134" s="24">
        <v>38</v>
      </c>
      <c r="G134" s="33">
        <v>0</v>
      </c>
      <c r="H134" s="33">
        <v>0</v>
      </c>
      <c r="I134" s="33">
        <v>1</v>
      </c>
      <c r="J134" s="33">
        <v>3</v>
      </c>
      <c r="K134" s="22">
        <f t="shared" si="16"/>
        <v>0</v>
      </c>
      <c r="L134" s="11">
        <v>0</v>
      </c>
      <c r="M134" s="11">
        <v>0</v>
      </c>
      <c r="N134" s="11">
        <v>0</v>
      </c>
      <c r="O134" s="15">
        <f t="shared" si="17"/>
        <v>0</v>
      </c>
      <c r="P134" s="11">
        <v>0</v>
      </c>
      <c r="Q134" s="11">
        <v>0</v>
      </c>
      <c r="R134" s="11">
        <v>0</v>
      </c>
    </row>
    <row r="135" spans="1:18" ht="14.25">
      <c r="A135" s="6" t="s">
        <v>183</v>
      </c>
      <c r="B135" s="7" t="s">
        <v>258</v>
      </c>
      <c r="C135" s="15">
        <v>41</v>
      </c>
      <c r="D135" s="11">
        <v>41</v>
      </c>
      <c r="E135" s="11">
        <v>46</v>
      </c>
      <c r="F135" s="24">
        <v>62</v>
      </c>
      <c r="G135" s="33">
        <v>4</v>
      </c>
      <c r="H135" s="33">
        <v>4</v>
      </c>
      <c r="I135" s="33">
        <v>2</v>
      </c>
      <c r="J135" s="33">
        <v>8</v>
      </c>
      <c r="K135" s="22">
        <f t="shared" si="16"/>
        <v>1.02</v>
      </c>
      <c r="L135" s="11">
        <v>1</v>
      </c>
      <c r="M135" s="11">
        <v>0</v>
      </c>
      <c r="N135" s="11">
        <v>1</v>
      </c>
      <c r="O135" s="15">
        <f t="shared" si="17"/>
        <v>0</v>
      </c>
      <c r="P135" s="11">
        <v>0</v>
      </c>
      <c r="Q135" s="11">
        <v>0</v>
      </c>
      <c r="R135" s="11">
        <v>1</v>
      </c>
    </row>
    <row r="136" spans="1:18" ht="14.25">
      <c r="A136" s="6" t="s">
        <v>184</v>
      </c>
      <c r="B136" s="7" t="s">
        <v>258</v>
      </c>
      <c r="C136" s="15">
        <v>137</v>
      </c>
      <c r="D136" s="11">
        <v>136</v>
      </c>
      <c r="E136" s="11">
        <v>135</v>
      </c>
      <c r="F136" s="24">
        <v>126</v>
      </c>
      <c r="G136" s="33">
        <v>8</v>
      </c>
      <c r="H136" s="33">
        <v>8</v>
      </c>
      <c r="I136" s="33">
        <v>4</v>
      </c>
      <c r="J136" s="33">
        <v>6</v>
      </c>
      <c r="K136" s="22">
        <f t="shared" si="16"/>
        <v>0</v>
      </c>
      <c r="L136" s="11">
        <v>0</v>
      </c>
      <c r="M136" s="11">
        <v>0</v>
      </c>
      <c r="N136" s="11">
        <v>0</v>
      </c>
      <c r="O136" s="15">
        <v>1</v>
      </c>
      <c r="P136" s="11">
        <v>1</v>
      </c>
      <c r="Q136" s="11">
        <v>0</v>
      </c>
      <c r="R136" s="11">
        <v>1</v>
      </c>
    </row>
    <row r="137" spans="1:18" ht="14.25">
      <c r="A137" s="6" t="s">
        <v>185</v>
      </c>
      <c r="B137" s="7" t="s">
        <v>258</v>
      </c>
      <c r="C137" s="15">
        <v>183</v>
      </c>
      <c r="D137" s="11">
        <v>182</v>
      </c>
      <c r="E137" s="11">
        <v>199</v>
      </c>
      <c r="F137" s="24">
        <v>218</v>
      </c>
      <c r="G137" s="33">
        <v>15</v>
      </c>
      <c r="H137" s="33">
        <v>16</v>
      </c>
      <c r="I137" s="33">
        <v>14</v>
      </c>
      <c r="J137" s="33">
        <v>18</v>
      </c>
      <c r="K137" s="22">
        <f t="shared" si="16"/>
        <v>2.04</v>
      </c>
      <c r="L137" s="11">
        <v>2</v>
      </c>
      <c r="M137" s="11">
        <v>2</v>
      </c>
      <c r="N137" s="11">
        <v>1</v>
      </c>
      <c r="O137" s="15">
        <v>1</v>
      </c>
      <c r="P137" s="11">
        <v>1</v>
      </c>
      <c r="Q137" s="11">
        <v>2</v>
      </c>
      <c r="R137" s="11">
        <v>1</v>
      </c>
    </row>
    <row r="138" spans="1:18" ht="14.25">
      <c r="A138" s="6" t="s">
        <v>186</v>
      </c>
      <c r="B138" s="7" t="s">
        <v>258</v>
      </c>
      <c r="C138" s="15">
        <v>441</v>
      </c>
      <c r="D138" s="11">
        <v>440</v>
      </c>
      <c r="E138" s="11">
        <v>407</v>
      </c>
      <c r="F138" s="24">
        <v>477</v>
      </c>
      <c r="G138" s="33">
        <v>41</v>
      </c>
      <c r="H138" s="33">
        <v>40</v>
      </c>
      <c r="I138" s="33">
        <v>47</v>
      </c>
      <c r="J138" s="33">
        <v>32</v>
      </c>
      <c r="K138" s="22">
        <f t="shared" si="16"/>
        <v>6.12</v>
      </c>
      <c r="L138" s="11">
        <v>6</v>
      </c>
      <c r="M138" s="11">
        <v>2</v>
      </c>
      <c r="N138" s="11">
        <v>6</v>
      </c>
      <c r="O138" s="15">
        <v>3</v>
      </c>
      <c r="P138" s="11">
        <v>3</v>
      </c>
      <c r="Q138" s="11">
        <v>6</v>
      </c>
      <c r="R138" s="11">
        <v>5</v>
      </c>
    </row>
    <row r="139" spans="1:18" ht="14.25">
      <c r="A139" s="6" t="s">
        <v>187</v>
      </c>
      <c r="B139" s="7" t="s">
        <v>258</v>
      </c>
      <c r="C139" s="15">
        <v>1456</v>
      </c>
      <c r="D139" s="13">
        <v>1452</v>
      </c>
      <c r="E139" s="13">
        <v>1435</v>
      </c>
      <c r="F139" s="31">
        <v>1325</v>
      </c>
      <c r="G139" s="33">
        <v>147</v>
      </c>
      <c r="H139" s="33">
        <v>142</v>
      </c>
      <c r="I139" s="33">
        <v>144</v>
      </c>
      <c r="J139" s="33">
        <v>115</v>
      </c>
      <c r="K139" s="22">
        <f t="shared" si="16"/>
        <v>15.3</v>
      </c>
      <c r="L139" s="13">
        <v>15</v>
      </c>
      <c r="M139" s="13">
        <v>11</v>
      </c>
      <c r="N139" s="13">
        <v>16</v>
      </c>
      <c r="O139" s="15">
        <v>13</v>
      </c>
      <c r="P139" s="13">
        <v>12</v>
      </c>
      <c r="Q139" s="13">
        <v>17</v>
      </c>
      <c r="R139" s="13">
        <v>11</v>
      </c>
    </row>
    <row r="140" spans="1:18" ht="14.25">
      <c r="A140" s="6" t="s">
        <v>188</v>
      </c>
      <c r="B140" s="7" t="s">
        <v>258</v>
      </c>
      <c r="C140" s="15">
        <v>2546</v>
      </c>
      <c r="D140" s="11">
        <v>2538</v>
      </c>
      <c r="E140" s="11">
        <v>2352</v>
      </c>
      <c r="F140" s="24">
        <v>2458</v>
      </c>
      <c r="G140" s="33">
        <v>230</v>
      </c>
      <c r="H140" s="33">
        <v>224</v>
      </c>
      <c r="I140" s="33">
        <v>210</v>
      </c>
      <c r="J140" s="33">
        <v>184</v>
      </c>
      <c r="K140" s="22">
        <f t="shared" si="16"/>
        <v>24.48</v>
      </c>
      <c r="L140" s="11">
        <v>24</v>
      </c>
      <c r="M140" s="11">
        <v>17</v>
      </c>
      <c r="N140" s="11">
        <v>26</v>
      </c>
      <c r="O140" s="15">
        <v>26</v>
      </c>
      <c r="P140" s="11">
        <v>25</v>
      </c>
      <c r="Q140" s="11">
        <v>24</v>
      </c>
      <c r="R140" s="11">
        <v>18</v>
      </c>
    </row>
    <row r="141" spans="1:18" ht="14.25">
      <c r="A141" s="6" t="s">
        <v>189</v>
      </c>
      <c r="B141" s="7" t="s">
        <v>258</v>
      </c>
      <c r="C141" s="15">
        <v>5002</v>
      </c>
      <c r="D141" s="11">
        <v>4987</v>
      </c>
      <c r="E141" s="11">
        <v>5131</v>
      </c>
      <c r="F141" s="24">
        <v>4942</v>
      </c>
      <c r="G141" s="33">
        <v>453</v>
      </c>
      <c r="H141" s="33">
        <v>444</v>
      </c>
      <c r="I141" s="33">
        <v>413</v>
      </c>
      <c r="J141" s="33">
        <v>341</v>
      </c>
      <c r="K141" s="22">
        <f t="shared" si="16"/>
        <v>55.08</v>
      </c>
      <c r="L141" s="11">
        <v>54</v>
      </c>
      <c r="M141" s="11">
        <v>42</v>
      </c>
      <c r="N141" s="11">
        <v>54</v>
      </c>
      <c r="O141" s="15">
        <v>33</v>
      </c>
      <c r="P141" s="11">
        <v>32</v>
      </c>
      <c r="Q141" s="11">
        <v>35</v>
      </c>
      <c r="R141" s="11">
        <v>28</v>
      </c>
    </row>
    <row r="142" spans="1:18" ht="14.25">
      <c r="A142" s="6" t="s">
        <v>190</v>
      </c>
      <c r="B142" s="7" t="s">
        <v>258</v>
      </c>
      <c r="C142" s="15">
        <v>8589</v>
      </c>
      <c r="D142" s="12">
        <v>8563</v>
      </c>
      <c r="E142" s="12">
        <v>8375</v>
      </c>
      <c r="F142" s="30">
        <v>7987</v>
      </c>
      <c r="G142" s="33">
        <v>783</v>
      </c>
      <c r="H142" s="33">
        <v>766</v>
      </c>
      <c r="I142" s="33">
        <v>750</v>
      </c>
      <c r="J142" s="33">
        <v>663</v>
      </c>
      <c r="K142" s="22">
        <f t="shared" si="16"/>
        <v>118.32000000000001</v>
      </c>
      <c r="L142" s="12">
        <v>116</v>
      </c>
      <c r="M142" s="12">
        <v>91</v>
      </c>
      <c r="N142" s="12">
        <v>91</v>
      </c>
      <c r="O142" s="15">
        <v>91</v>
      </c>
      <c r="P142" s="12">
        <v>89</v>
      </c>
      <c r="Q142" s="12">
        <v>94</v>
      </c>
      <c r="R142" s="12">
        <v>57</v>
      </c>
    </row>
    <row r="143" spans="1:18" ht="14.25">
      <c r="A143" s="6" t="s">
        <v>191</v>
      </c>
      <c r="B143" s="7" t="s">
        <v>258</v>
      </c>
      <c r="C143" s="15">
        <f>D143*1.003</f>
        <v>0</v>
      </c>
      <c r="D143" s="12">
        <v>0</v>
      </c>
      <c r="E143" s="12">
        <v>3</v>
      </c>
      <c r="F143" s="30">
        <v>3</v>
      </c>
      <c r="G143" s="33">
        <v>0</v>
      </c>
      <c r="H143" s="33">
        <v>0</v>
      </c>
      <c r="I143" s="33">
        <v>0</v>
      </c>
      <c r="J143" s="33">
        <v>0</v>
      </c>
      <c r="K143" s="22">
        <f t="shared" si="16"/>
        <v>0</v>
      </c>
      <c r="L143" s="12">
        <v>0</v>
      </c>
      <c r="M143" s="12">
        <v>0</v>
      </c>
      <c r="N143" s="12">
        <v>0</v>
      </c>
      <c r="O143" s="15">
        <f>P143*1.02</f>
        <v>0</v>
      </c>
      <c r="P143" s="12">
        <v>0</v>
      </c>
      <c r="Q143" s="12">
        <v>0</v>
      </c>
      <c r="R143" s="12">
        <v>0</v>
      </c>
    </row>
    <row r="144" spans="1:18" ht="25.5">
      <c r="A144" s="6" t="s">
        <v>192</v>
      </c>
      <c r="B144" s="7" t="s">
        <v>258</v>
      </c>
      <c r="C144" s="15">
        <v>192367</v>
      </c>
      <c r="D144" s="12">
        <v>191410</v>
      </c>
      <c r="E144" s="12">
        <v>190458</v>
      </c>
      <c r="F144" s="30">
        <v>189510</v>
      </c>
      <c r="G144" s="33">
        <v>27374</v>
      </c>
      <c r="H144" s="33">
        <v>27331</v>
      </c>
      <c r="I144" s="33">
        <v>27288</v>
      </c>
      <c r="J144" s="33">
        <v>27246</v>
      </c>
      <c r="K144" s="32">
        <v>3558</v>
      </c>
      <c r="L144" s="12">
        <v>3551</v>
      </c>
      <c r="M144" s="12">
        <v>3544</v>
      </c>
      <c r="N144" s="12">
        <v>3537</v>
      </c>
      <c r="O144" s="15">
        <v>2481</v>
      </c>
      <c r="P144" s="12">
        <f>O144/1.002</f>
        <v>2476.047904191617</v>
      </c>
      <c r="Q144" s="12">
        <v>2471</v>
      </c>
      <c r="R144" s="12">
        <v>2466</v>
      </c>
    </row>
    <row r="145" spans="1:18" ht="38.25">
      <c r="A145" s="6" t="s">
        <v>294</v>
      </c>
      <c r="B145" s="7" t="s">
        <v>258</v>
      </c>
      <c r="C145" s="15">
        <v>55164</v>
      </c>
      <c r="D145" s="12">
        <v>54890</v>
      </c>
      <c r="E145" s="12">
        <v>54617</v>
      </c>
      <c r="F145" s="30">
        <v>54345</v>
      </c>
      <c r="G145" s="33">
        <v>13823</v>
      </c>
      <c r="H145" s="33">
        <v>13805</v>
      </c>
      <c r="I145" s="33">
        <v>13789</v>
      </c>
      <c r="J145" s="33">
        <v>13772</v>
      </c>
      <c r="K145" s="32">
        <v>617</v>
      </c>
      <c r="L145" s="12">
        <v>616</v>
      </c>
      <c r="M145" s="12">
        <v>615</v>
      </c>
      <c r="N145" s="12">
        <v>615</v>
      </c>
      <c r="O145" s="15">
        <v>1433</v>
      </c>
      <c r="P145" s="12">
        <v>1430</v>
      </c>
      <c r="Q145" s="12">
        <v>1427</v>
      </c>
      <c r="R145" s="12">
        <v>1424</v>
      </c>
    </row>
    <row r="146" spans="1:18" ht="38.25">
      <c r="A146" s="6" t="s">
        <v>193</v>
      </c>
      <c r="B146" s="7" t="s">
        <v>258</v>
      </c>
      <c r="C146" s="15">
        <v>194</v>
      </c>
      <c r="D146" s="12">
        <v>193</v>
      </c>
      <c r="E146" s="12">
        <v>192</v>
      </c>
      <c r="F146" s="30">
        <v>191</v>
      </c>
      <c r="G146" s="33">
        <v>30</v>
      </c>
      <c r="H146" s="33">
        <v>30</v>
      </c>
      <c r="I146" s="33">
        <v>30</v>
      </c>
      <c r="J146" s="33">
        <v>30</v>
      </c>
      <c r="K146" s="32">
        <v>1</v>
      </c>
      <c r="L146" s="12">
        <f>K146/1.002</f>
        <v>0.998003992015968</v>
      </c>
      <c r="M146" s="12">
        <f>L146/1.002</f>
        <v>0.9960119680798084</v>
      </c>
      <c r="N146" s="12">
        <f>M146/1.002</f>
        <v>0.9940239202393297</v>
      </c>
      <c r="O146" s="15">
        <v>1</v>
      </c>
      <c r="P146" s="12">
        <f>O146/1.002</f>
        <v>0.998003992015968</v>
      </c>
      <c r="Q146" s="12">
        <f>P146/1.002</f>
        <v>0.9960119680798084</v>
      </c>
      <c r="R146" s="12">
        <f>Q146/1.002</f>
        <v>0.9940239202393297</v>
      </c>
    </row>
    <row r="147" spans="1:18" ht="14.25">
      <c r="A147" s="6" t="s">
        <v>194</v>
      </c>
      <c r="B147" s="7" t="s">
        <v>258</v>
      </c>
      <c r="C147" s="20">
        <v>8103</v>
      </c>
      <c r="D147" s="12">
        <v>8078</v>
      </c>
      <c r="E147" s="12">
        <v>8063</v>
      </c>
      <c r="F147" s="30">
        <v>8027</v>
      </c>
      <c r="G147" s="33">
        <v>1613</v>
      </c>
      <c r="H147" s="33">
        <v>1602</v>
      </c>
      <c r="I147" s="33">
        <v>1599</v>
      </c>
      <c r="J147" s="33">
        <v>1573</v>
      </c>
      <c r="K147" s="32">
        <v>241</v>
      </c>
      <c r="L147" s="12">
        <v>241</v>
      </c>
      <c r="M147" s="12">
        <v>241</v>
      </c>
      <c r="N147" s="12">
        <v>241</v>
      </c>
      <c r="O147" s="15">
        <v>94</v>
      </c>
      <c r="P147" s="12">
        <v>94</v>
      </c>
      <c r="Q147" s="12">
        <v>94</v>
      </c>
      <c r="R147" s="12">
        <v>94</v>
      </c>
    </row>
    <row r="148" spans="1:18" ht="14.25">
      <c r="A148" s="35" t="s">
        <v>207</v>
      </c>
      <c r="B148" s="7" t="s">
        <v>258</v>
      </c>
      <c r="C148" s="12">
        <f aca="true" t="shared" si="18" ref="C148:E153">D148*1.02</f>
        <v>740874.936744</v>
      </c>
      <c r="D148" s="12">
        <f t="shared" si="18"/>
        <v>726347.9772</v>
      </c>
      <c r="E148" s="12">
        <f>F148*1.02</f>
        <v>712105.86</v>
      </c>
      <c r="F148" s="30">
        <v>698143</v>
      </c>
      <c r="G148" s="33">
        <v>69978</v>
      </c>
      <c r="H148" s="33">
        <v>68677</v>
      </c>
      <c r="I148" s="33">
        <v>67401</v>
      </c>
      <c r="J148" s="33">
        <v>66150</v>
      </c>
      <c r="K148" s="32">
        <f aca="true" t="shared" si="19" ref="K148:M163">L148*1.01</f>
        <v>7373.864257</v>
      </c>
      <c r="L148" s="12">
        <f t="shared" si="19"/>
        <v>7300.8557</v>
      </c>
      <c r="M148" s="12">
        <f>N148*1.01</f>
        <v>7228.57</v>
      </c>
      <c r="N148" s="12">
        <v>7157</v>
      </c>
      <c r="O148" s="12">
        <f aca="true" t="shared" si="20" ref="O148:Q153">P148*1.02</f>
        <v>7786.083095999999</v>
      </c>
      <c r="P148" s="12">
        <f t="shared" si="20"/>
        <v>7633.4148</v>
      </c>
      <c r="Q148" s="12">
        <f t="shared" si="20"/>
        <v>7483.74</v>
      </c>
      <c r="R148" s="12">
        <v>7337</v>
      </c>
    </row>
    <row r="149" spans="1:18" ht="14.25">
      <c r="A149" s="35" t="s">
        <v>208</v>
      </c>
      <c r="B149" s="7" t="s">
        <v>258</v>
      </c>
      <c r="C149" s="12">
        <f t="shared" si="18"/>
        <v>740223.355032</v>
      </c>
      <c r="D149" s="12">
        <f t="shared" si="18"/>
        <v>725709.1716</v>
      </c>
      <c r="E149" s="12">
        <f t="shared" si="18"/>
        <v>711479.58</v>
      </c>
      <c r="F149" s="30">
        <v>697529</v>
      </c>
      <c r="G149" s="33">
        <v>69881</v>
      </c>
      <c r="H149" s="33">
        <v>68583</v>
      </c>
      <c r="I149" s="33">
        <v>67309</v>
      </c>
      <c r="J149" s="33">
        <v>66059</v>
      </c>
      <c r="K149" s="32">
        <f t="shared" si="19"/>
        <v>7367.682451</v>
      </c>
      <c r="L149" s="12">
        <f t="shared" si="19"/>
        <v>7294.7351</v>
      </c>
      <c r="M149" s="12">
        <f t="shared" si="19"/>
        <v>7222.51</v>
      </c>
      <c r="N149" s="12">
        <v>7151</v>
      </c>
      <c r="O149" s="12">
        <f t="shared" si="20"/>
        <v>7774.409808</v>
      </c>
      <c r="P149" s="12">
        <f t="shared" si="20"/>
        <v>7621.9704</v>
      </c>
      <c r="Q149" s="12">
        <f t="shared" si="20"/>
        <v>7472.52</v>
      </c>
      <c r="R149" s="12">
        <v>7326</v>
      </c>
    </row>
    <row r="150" spans="1:18" ht="25.5">
      <c r="A150" s="35" t="s">
        <v>209</v>
      </c>
      <c r="B150" s="7" t="s">
        <v>258</v>
      </c>
      <c r="C150" s="12">
        <f t="shared" si="18"/>
        <v>52712014.964472</v>
      </c>
      <c r="D150" s="12">
        <f t="shared" si="18"/>
        <v>51678446.0436</v>
      </c>
      <c r="E150" s="12">
        <f t="shared" si="18"/>
        <v>50665143.18</v>
      </c>
      <c r="F150" s="30">
        <v>49671709</v>
      </c>
      <c r="G150" s="33">
        <v>4235934</v>
      </c>
      <c r="H150" s="33">
        <v>4157303</v>
      </c>
      <c r="I150" s="33">
        <v>4080171</v>
      </c>
      <c r="J150" s="33">
        <v>4004507</v>
      </c>
      <c r="K150" s="32">
        <f t="shared" si="19"/>
        <v>456068.919456</v>
      </c>
      <c r="L150" s="12">
        <f t="shared" si="19"/>
        <v>451553.3856</v>
      </c>
      <c r="M150" s="12">
        <f t="shared" si="19"/>
        <v>447082.56</v>
      </c>
      <c r="N150" s="12">
        <v>442656</v>
      </c>
      <c r="O150" s="12">
        <f t="shared" si="20"/>
        <v>457822.11052800005</v>
      </c>
      <c r="P150" s="12">
        <f t="shared" si="20"/>
        <v>448845.2064</v>
      </c>
      <c r="Q150" s="12">
        <f t="shared" si="20"/>
        <v>440044.32</v>
      </c>
      <c r="R150" s="12">
        <v>431416</v>
      </c>
    </row>
    <row r="151" spans="1:18" ht="38.25">
      <c r="A151" s="35" t="s">
        <v>210</v>
      </c>
      <c r="B151" s="7" t="s">
        <v>258</v>
      </c>
      <c r="C151" s="12">
        <f t="shared" si="18"/>
        <v>42242302.38491999</v>
      </c>
      <c r="D151" s="12">
        <f t="shared" si="18"/>
        <v>41414021.945999995</v>
      </c>
      <c r="E151" s="12">
        <f t="shared" si="18"/>
        <v>40601982.3</v>
      </c>
      <c r="F151" s="30">
        <v>39805865</v>
      </c>
      <c r="G151" s="33">
        <v>3251194</v>
      </c>
      <c r="H151" s="33">
        <v>3191031</v>
      </c>
      <c r="I151" s="33">
        <v>3132013</v>
      </c>
      <c r="J151" s="33">
        <v>3074117</v>
      </c>
      <c r="K151" s="32">
        <f t="shared" si="19"/>
        <v>369482.423416</v>
      </c>
      <c r="L151" s="12">
        <f t="shared" si="19"/>
        <v>365824.18159999995</v>
      </c>
      <c r="M151" s="12">
        <f t="shared" si="19"/>
        <v>362202.16</v>
      </c>
      <c r="N151" s="12">
        <v>358616</v>
      </c>
      <c r="O151" s="12">
        <f t="shared" si="20"/>
        <v>318421.82764800003</v>
      </c>
      <c r="P151" s="12">
        <f t="shared" si="20"/>
        <v>312178.2624</v>
      </c>
      <c r="Q151" s="12">
        <f t="shared" si="20"/>
        <v>306057.12</v>
      </c>
      <c r="R151" s="12">
        <v>300056</v>
      </c>
    </row>
    <row r="152" spans="1:18" ht="25.5">
      <c r="A152" s="35" t="s">
        <v>211</v>
      </c>
      <c r="B152" s="7" t="s">
        <v>258</v>
      </c>
      <c r="C152" s="12">
        <f t="shared" si="18"/>
        <v>569482.416288</v>
      </c>
      <c r="D152" s="12">
        <f t="shared" si="18"/>
        <v>558316.0944</v>
      </c>
      <c r="E152" s="12">
        <f t="shared" si="18"/>
        <v>547368.72</v>
      </c>
      <c r="F152" s="31">
        <v>536636</v>
      </c>
      <c r="G152" s="33">
        <v>53430</v>
      </c>
      <c r="H152" s="33">
        <v>52439</v>
      </c>
      <c r="I152" s="33">
        <v>51467</v>
      </c>
      <c r="J152" s="33">
        <v>50514</v>
      </c>
      <c r="K152" s="32">
        <f t="shared" si="19"/>
        <v>5865.503593</v>
      </c>
      <c r="L152" s="12">
        <f t="shared" si="19"/>
        <v>5807.429300000001</v>
      </c>
      <c r="M152" s="12">
        <f t="shared" si="19"/>
        <v>5749.93</v>
      </c>
      <c r="N152" s="13">
        <v>5693</v>
      </c>
      <c r="O152" s="12">
        <f t="shared" si="20"/>
        <v>5406.85476</v>
      </c>
      <c r="P152" s="12">
        <f t="shared" si="20"/>
        <v>5300.838</v>
      </c>
      <c r="Q152" s="12">
        <f t="shared" si="20"/>
        <v>5196.9</v>
      </c>
      <c r="R152" s="13">
        <v>5095</v>
      </c>
    </row>
    <row r="153" spans="1:18" ht="25.5">
      <c r="A153" s="35" t="s">
        <v>295</v>
      </c>
      <c r="B153" s="7" t="s">
        <v>258</v>
      </c>
      <c r="C153" s="12">
        <f t="shared" si="18"/>
        <v>2142183.121416</v>
      </c>
      <c r="D153" s="12">
        <f t="shared" si="18"/>
        <v>2100179.5308000003</v>
      </c>
      <c r="E153" s="12">
        <f t="shared" si="18"/>
        <v>2058999.54</v>
      </c>
      <c r="F153" s="24">
        <v>2018627</v>
      </c>
      <c r="G153" s="33">
        <v>168515</v>
      </c>
      <c r="H153" s="33">
        <v>165396</v>
      </c>
      <c r="I153" s="33">
        <v>162336</v>
      </c>
      <c r="J153" s="33">
        <v>159334</v>
      </c>
      <c r="K153" s="32">
        <f t="shared" si="19"/>
        <v>19045.113984999996</v>
      </c>
      <c r="L153" s="12">
        <f t="shared" si="19"/>
        <v>18856.548499999997</v>
      </c>
      <c r="M153" s="12">
        <f t="shared" si="19"/>
        <v>18669.85</v>
      </c>
      <c r="N153" s="11">
        <v>18485</v>
      </c>
      <c r="O153" s="12">
        <f t="shared" si="20"/>
        <v>17159.733360000002</v>
      </c>
      <c r="P153" s="12">
        <f t="shared" si="20"/>
        <v>16823.268</v>
      </c>
      <c r="Q153" s="12">
        <f t="shared" si="20"/>
        <v>16493.4</v>
      </c>
      <c r="R153" s="11">
        <v>16170</v>
      </c>
    </row>
    <row r="154" spans="1:18" ht="25.5">
      <c r="A154" s="35" t="s">
        <v>212</v>
      </c>
      <c r="B154" s="7" t="s">
        <v>258</v>
      </c>
      <c r="C154" s="12">
        <v>22.5</v>
      </c>
      <c r="D154" s="12">
        <v>21.4</v>
      </c>
      <c r="E154" s="12">
        <v>20.7</v>
      </c>
      <c r="F154" s="24" t="s">
        <v>16</v>
      </c>
      <c r="G154" s="33">
        <v>200</v>
      </c>
      <c r="H154" s="33">
        <v>194</v>
      </c>
      <c r="I154" s="33">
        <v>183</v>
      </c>
      <c r="J154" s="33">
        <v>173</v>
      </c>
      <c r="K154" s="32">
        <f t="shared" si="19"/>
        <v>23.028000000000002</v>
      </c>
      <c r="L154" s="12">
        <v>22.8</v>
      </c>
      <c r="M154" s="12">
        <v>21</v>
      </c>
      <c r="N154" s="11" t="s">
        <v>21</v>
      </c>
      <c r="O154" s="12" t="s">
        <v>50</v>
      </c>
      <c r="P154" s="12" t="s">
        <v>49</v>
      </c>
      <c r="Q154" s="12" t="s">
        <v>48</v>
      </c>
      <c r="R154" s="11" t="s">
        <v>23</v>
      </c>
    </row>
    <row r="155" spans="1:18" ht="14.25">
      <c r="A155" s="35" t="s">
        <v>213</v>
      </c>
      <c r="B155" s="7" t="s">
        <v>258</v>
      </c>
      <c r="C155" s="12">
        <f aca="true" t="shared" si="21" ref="C155:E170">D155*1.02</f>
        <v>651.581712</v>
      </c>
      <c r="D155" s="12">
        <f t="shared" si="21"/>
        <v>638.8056</v>
      </c>
      <c r="E155" s="12">
        <f t="shared" si="21"/>
        <v>626.28</v>
      </c>
      <c r="F155" s="24">
        <v>614</v>
      </c>
      <c r="G155" s="33">
        <v>96</v>
      </c>
      <c r="H155" s="33">
        <v>95</v>
      </c>
      <c r="I155" s="33">
        <v>93</v>
      </c>
      <c r="J155" s="33">
        <v>91</v>
      </c>
      <c r="K155" s="32">
        <f t="shared" si="19"/>
        <v>6.181806000000001</v>
      </c>
      <c r="L155" s="12">
        <f t="shared" si="19"/>
        <v>6.1206000000000005</v>
      </c>
      <c r="M155" s="12">
        <f t="shared" si="19"/>
        <v>6.0600000000000005</v>
      </c>
      <c r="N155" s="11">
        <v>6</v>
      </c>
      <c r="O155" s="12">
        <f aca="true" t="shared" si="22" ref="O155:Q174">P155*1.02</f>
        <v>11.673288000000001</v>
      </c>
      <c r="P155" s="12">
        <f t="shared" si="22"/>
        <v>11.444400000000002</v>
      </c>
      <c r="Q155" s="12">
        <f t="shared" si="22"/>
        <v>11.22</v>
      </c>
      <c r="R155" s="11">
        <v>11</v>
      </c>
    </row>
    <row r="156" spans="1:18" ht="14.25">
      <c r="A156" s="6" t="s">
        <v>195</v>
      </c>
      <c r="B156" s="7" t="s">
        <v>258</v>
      </c>
      <c r="C156" s="12">
        <f t="shared" si="21"/>
        <v>1371.080736</v>
      </c>
      <c r="D156" s="12">
        <f t="shared" si="21"/>
        <v>1344.1968</v>
      </c>
      <c r="E156" s="12">
        <f t="shared" si="21"/>
        <v>1317.84</v>
      </c>
      <c r="F156" s="24">
        <v>1292</v>
      </c>
      <c r="G156" s="33">
        <v>166</v>
      </c>
      <c r="H156" s="33">
        <v>163</v>
      </c>
      <c r="I156" s="33">
        <v>160</v>
      </c>
      <c r="J156" s="33">
        <v>157</v>
      </c>
      <c r="K156" s="32">
        <f t="shared" si="19"/>
        <v>20.60602</v>
      </c>
      <c r="L156" s="12">
        <f t="shared" si="19"/>
        <v>20.402</v>
      </c>
      <c r="M156" s="12">
        <f t="shared" si="19"/>
        <v>20.2</v>
      </c>
      <c r="N156" s="11">
        <v>20</v>
      </c>
      <c r="O156" s="12">
        <f t="shared" si="22"/>
        <v>12.734496</v>
      </c>
      <c r="P156" s="12">
        <f t="shared" si="22"/>
        <v>12.4848</v>
      </c>
      <c r="Q156" s="12">
        <f t="shared" si="22"/>
        <v>12.24</v>
      </c>
      <c r="R156" s="11">
        <v>12</v>
      </c>
    </row>
    <row r="157" spans="1:18" ht="14.25">
      <c r="A157" s="6" t="s">
        <v>196</v>
      </c>
      <c r="B157" s="7" t="s">
        <v>258</v>
      </c>
      <c r="C157" s="12">
        <f t="shared" si="21"/>
        <v>1208.715912</v>
      </c>
      <c r="D157" s="12">
        <f t="shared" si="21"/>
        <v>1185.0156</v>
      </c>
      <c r="E157" s="12">
        <f t="shared" si="21"/>
        <v>1161.78</v>
      </c>
      <c r="F157" s="24">
        <v>1139</v>
      </c>
      <c r="G157" s="33">
        <v>150</v>
      </c>
      <c r="H157" s="33">
        <v>147</v>
      </c>
      <c r="I157" s="33">
        <v>145</v>
      </c>
      <c r="J157" s="33">
        <v>142</v>
      </c>
      <c r="K157" s="32">
        <f t="shared" si="19"/>
        <v>16.484816</v>
      </c>
      <c r="L157" s="12">
        <f t="shared" si="19"/>
        <v>16.3216</v>
      </c>
      <c r="M157" s="12">
        <f t="shared" si="19"/>
        <v>16.16</v>
      </c>
      <c r="N157" s="11">
        <v>16</v>
      </c>
      <c r="O157" s="12">
        <f t="shared" si="22"/>
        <v>10.61208</v>
      </c>
      <c r="P157" s="12">
        <f t="shared" si="22"/>
        <v>10.404</v>
      </c>
      <c r="Q157" s="12">
        <f t="shared" si="22"/>
        <v>10.2</v>
      </c>
      <c r="R157" s="11">
        <v>10</v>
      </c>
    </row>
    <row r="158" spans="1:18" ht="14.25">
      <c r="A158" s="6" t="s">
        <v>197</v>
      </c>
      <c r="B158" s="7" t="s">
        <v>258</v>
      </c>
      <c r="C158" s="12">
        <f t="shared" si="21"/>
        <v>123.10012800000001</v>
      </c>
      <c r="D158" s="12">
        <f t="shared" si="21"/>
        <v>120.6864</v>
      </c>
      <c r="E158" s="12">
        <f t="shared" si="21"/>
        <v>118.32000000000001</v>
      </c>
      <c r="F158" s="24">
        <v>116</v>
      </c>
      <c r="G158" s="33">
        <v>13</v>
      </c>
      <c r="H158" s="33">
        <v>12</v>
      </c>
      <c r="I158" s="33">
        <v>12</v>
      </c>
      <c r="J158" s="33">
        <v>12</v>
      </c>
      <c r="K158" s="32">
        <f t="shared" si="19"/>
        <v>3.0909030000000004</v>
      </c>
      <c r="L158" s="12">
        <f t="shared" si="19"/>
        <v>3.0603000000000002</v>
      </c>
      <c r="M158" s="12">
        <f t="shared" si="19"/>
        <v>3.0300000000000002</v>
      </c>
      <c r="N158" s="11">
        <v>3</v>
      </c>
      <c r="O158" s="12">
        <f t="shared" si="22"/>
        <v>2.122416</v>
      </c>
      <c r="P158" s="12">
        <f t="shared" si="22"/>
        <v>2.0808</v>
      </c>
      <c r="Q158" s="12">
        <f t="shared" si="22"/>
        <v>2.04</v>
      </c>
      <c r="R158" s="11">
        <v>2</v>
      </c>
    </row>
    <row r="159" spans="1:18" ht="14.25">
      <c r="A159" s="6" t="s">
        <v>198</v>
      </c>
      <c r="B159" s="7" t="s">
        <v>258</v>
      </c>
      <c r="C159" s="12">
        <f t="shared" si="21"/>
        <v>39.26469600000001</v>
      </c>
      <c r="D159" s="12">
        <f t="shared" si="21"/>
        <v>38.494800000000005</v>
      </c>
      <c r="E159" s="12">
        <f t="shared" si="21"/>
        <v>37.74</v>
      </c>
      <c r="F159" s="24">
        <v>37</v>
      </c>
      <c r="G159" s="33">
        <v>3</v>
      </c>
      <c r="H159" s="33">
        <v>3</v>
      </c>
      <c r="I159" s="33">
        <v>3</v>
      </c>
      <c r="J159" s="33">
        <v>3</v>
      </c>
      <c r="K159" s="32">
        <f t="shared" si="19"/>
        <v>1.030301</v>
      </c>
      <c r="L159" s="12">
        <f t="shared" si="19"/>
        <v>1.0201</v>
      </c>
      <c r="M159" s="12">
        <f t="shared" si="19"/>
        <v>1.01</v>
      </c>
      <c r="N159" s="11">
        <v>1</v>
      </c>
      <c r="O159" s="12">
        <f t="shared" si="22"/>
        <v>0</v>
      </c>
      <c r="P159" s="12">
        <f t="shared" si="22"/>
        <v>0</v>
      </c>
      <c r="Q159" s="12">
        <f t="shared" si="22"/>
        <v>0</v>
      </c>
      <c r="R159" s="11">
        <v>0</v>
      </c>
    </row>
    <row r="160" spans="1:18" ht="25.5">
      <c r="A160" s="35" t="s">
        <v>296</v>
      </c>
      <c r="B160" s="7" t="s">
        <v>258</v>
      </c>
      <c r="C160" s="12">
        <f t="shared" si="21"/>
        <v>47.75436</v>
      </c>
      <c r="D160" s="12">
        <f t="shared" si="21"/>
        <v>46.818</v>
      </c>
      <c r="E160" s="12">
        <f t="shared" si="21"/>
        <v>45.9</v>
      </c>
      <c r="F160" s="24">
        <v>45</v>
      </c>
      <c r="G160" s="33">
        <v>7</v>
      </c>
      <c r="H160" s="33">
        <v>7</v>
      </c>
      <c r="I160" s="33">
        <v>7</v>
      </c>
      <c r="J160" s="33">
        <v>7</v>
      </c>
      <c r="K160" s="32">
        <f t="shared" si="19"/>
        <v>1.030301</v>
      </c>
      <c r="L160" s="12">
        <f t="shared" si="19"/>
        <v>1.0201</v>
      </c>
      <c r="M160" s="12">
        <f t="shared" si="19"/>
        <v>1.01</v>
      </c>
      <c r="N160" s="11">
        <v>1</v>
      </c>
      <c r="O160" s="12">
        <f t="shared" si="22"/>
        <v>1.061208</v>
      </c>
      <c r="P160" s="12">
        <f t="shared" si="22"/>
        <v>1.0404</v>
      </c>
      <c r="Q160" s="12">
        <f t="shared" si="22"/>
        <v>1.02</v>
      </c>
      <c r="R160" s="11">
        <v>1</v>
      </c>
    </row>
    <row r="161" spans="1:18" ht="25.5">
      <c r="A161" s="35" t="s">
        <v>214</v>
      </c>
      <c r="B161" s="7" t="s">
        <v>258</v>
      </c>
      <c r="C161" s="12">
        <f t="shared" si="21"/>
        <v>177.22173600000002</v>
      </c>
      <c r="D161" s="12">
        <f t="shared" si="21"/>
        <v>173.7468</v>
      </c>
      <c r="E161" s="12">
        <f t="shared" si="21"/>
        <v>170.34</v>
      </c>
      <c r="F161" s="24">
        <v>167</v>
      </c>
      <c r="G161" s="33">
        <v>23</v>
      </c>
      <c r="H161" s="33">
        <v>23</v>
      </c>
      <c r="I161" s="33">
        <v>22</v>
      </c>
      <c r="J161" s="33">
        <v>22</v>
      </c>
      <c r="K161" s="32">
        <f t="shared" si="19"/>
        <v>1.030301</v>
      </c>
      <c r="L161" s="12">
        <f t="shared" si="19"/>
        <v>1.0201</v>
      </c>
      <c r="M161" s="12">
        <f t="shared" si="19"/>
        <v>1.01</v>
      </c>
      <c r="N161" s="11">
        <v>1</v>
      </c>
      <c r="O161" s="12">
        <f t="shared" si="22"/>
        <v>1.061208</v>
      </c>
      <c r="P161" s="12">
        <f t="shared" si="22"/>
        <v>1.0404</v>
      </c>
      <c r="Q161" s="12">
        <f t="shared" si="22"/>
        <v>1.02</v>
      </c>
      <c r="R161" s="11">
        <v>1</v>
      </c>
    </row>
    <row r="162" spans="1:18" ht="38.25">
      <c r="A162" s="35" t="s">
        <v>297</v>
      </c>
      <c r="B162" s="7" t="s">
        <v>258</v>
      </c>
      <c r="C162" s="12">
        <f t="shared" si="21"/>
        <v>1193.8590000000002</v>
      </c>
      <c r="D162" s="12">
        <f t="shared" si="21"/>
        <v>1170.45</v>
      </c>
      <c r="E162" s="12">
        <f t="shared" si="21"/>
        <v>1147.5</v>
      </c>
      <c r="F162" s="24">
        <v>1125</v>
      </c>
      <c r="G162" s="33">
        <v>138</v>
      </c>
      <c r="H162" s="33">
        <v>135</v>
      </c>
      <c r="I162" s="33">
        <v>133</v>
      </c>
      <c r="J162" s="33">
        <v>130</v>
      </c>
      <c r="K162" s="32">
        <f t="shared" si="19"/>
        <v>3.0909030000000004</v>
      </c>
      <c r="L162" s="12">
        <f t="shared" si="19"/>
        <v>3.0603000000000002</v>
      </c>
      <c r="M162" s="12">
        <f t="shared" si="19"/>
        <v>3.0300000000000002</v>
      </c>
      <c r="N162" s="11">
        <v>3</v>
      </c>
      <c r="O162" s="12">
        <f t="shared" si="22"/>
        <v>8.489664</v>
      </c>
      <c r="P162" s="12">
        <f t="shared" si="22"/>
        <v>8.3232</v>
      </c>
      <c r="Q162" s="12">
        <f t="shared" si="22"/>
        <v>8.16</v>
      </c>
      <c r="R162" s="11">
        <v>8</v>
      </c>
    </row>
    <row r="163" spans="1:18" ht="51">
      <c r="A163" s="35" t="s">
        <v>298</v>
      </c>
      <c r="B163" s="7" t="s">
        <v>258</v>
      </c>
      <c r="C163" s="12">
        <f t="shared" si="21"/>
        <v>5.30604</v>
      </c>
      <c r="D163" s="12">
        <f t="shared" si="21"/>
        <v>5.202</v>
      </c>
      <c r="E163" s="12">
        <f t="shared" si="21"/>
        <v>5.1</v>
      </c>
      <c r="F163" s="24">
        <v>5</v>
      </c>
      <c r="G163" s="33">
        <v>25</v>
      </c>
      <c r="H163" s="33">
        <v>25</v>
      </c>
      <c r="I163" s="33">
        <v>24</v>
      </c>
      <c r="J163" s="33">
        <v>24</v>
      </c>
      <c r="K163" s="32">
        <f t="shared" si="19"/>
        <v>3.0909030000000004</v>
      </c>
      <c r="L163" s="12">
        <f t="shared" si="19"/>
        <v>3.0603000000000002</v>
      </c>
      <c r="M163" s="12">
        <f t="shared" si="19"/>
        <v>3.0300000000000002</v>
      </c>
      <c r="N163" s="11">
        <v>3</v>
      </c>
      <c r="O163" s="12">
        <f t="shared" si="22"/>
        <v>8.489664</v>
      </c>
      <c r="P163" s="12">
        <f t="shared" si="22"/>
        <v>8.3232</v>
      </c>
      <c r="Q163" s="12">
        <f t="shared" si="22"/>
        <v>8.16</v>
      </c>
      <c r="R163" s="11">
        <v>8</v>
      </c>
    </row>
    <row r="164" spans="1:18" ht="14.25">
      <c r="A164" s="6" t="s">
        <v>199</v>
      </c>
      <c r="B164" s="7" t="s">
        <v>258</v>
      </c>
      <c r="C164" s="12">
        <f t="shared" si="21"/>
        <v>100.81476</v>
      </c>
      <c r="D164" s="12">
        <f t="shared" si="21"/>
        <v>98.83800000000001</v>
      </c>
      <c r="E164" s="12">
        <f t="shared" si="21"/>
        <v>96.9</v>
      </c>
      <c r="F164" s="24">
        <v>95</v>
      </c>
      <c r="G164" s="33">
        <v>11</v>
      </c>
      <c r="H164" s="33">
        <v>10</v>
      </c>
      <c r="I164" s="33">
        <v>10</v>
      </c>
      <c r="J164" s="33">
        <v>10</v>
      </c>
      <c r="K164" s="32">
        <f aca="true" t="shared" si="23" ref="K164:M174">L164*1.01</f>
        <v>1.030301</v>
      </c>
      <c r="L164" s="12">
        <f t="shared" si="23"/>
        <v>1.0201</v>
      </c>
      <c r="M164" s="12">
        <f t="shared" si="23"/>
        <v>1.01</v>
      </c>
      <c r="N164" s="11">
        <v>1</v>
      </c>
      <c r="O164" s="12">
        <f t="shared" si="22"/>
        <v>1.061208</v>
      </c>
      <c r="P164" s="12">
        <f t="shared" si="22"/>
        <v>1.0404</v>
      </c>
      <c r="Q164" s="12">
        <f t="shared" si="22"/>
        <v>1.02</v>
      </c>
      <c r="R164" s="11">
        <v>1</v>
      </c>
    </row>
    <row r="165" spans="1:18" ht="25.5">
      <c r="A165" s="6" t="s">
        <v>200</v>
      </c>
      <c r="B165" s="7" t="s">
        <v>258</v>
      </c>
      <c r="C165" s="12">
        <f t="shared" si="21"/>
        <v>3222.8886960000004</v>
      </c>
      <c r="D165" s="12">
        <f t="shared" si="21"/>
        <v>3159.6948</v>
      </c>
      <c r="E165" s="12">
        <f t="shared" si="21"/>
        <v>3097.7400000000002</v>
      </c>
      <c r="F165" s="24">
        <v>3037</v>
      </c>
      <c r="G165" s="33">
        <v>324</v>
      </c>
      <c r="H165" s="33">
        <v>318</v>
      </c>
      <c r="I165" s="33">
        <v>312</v>
      </c>
      <c r="J165" s="33">
        <v>306</v>
      </c>
      <c r="K165" s="32">
        <f t="shared" si="23"/>
        <v>37.090835999999996</v>
      </c>
      <c r="L165" s="12">
        <f t="shared" si="23"/>
        <v>36.7236</v>
      </c>
      <c r="M165" s="12">
        <f t="shared" si="23"/>
        <v>36.36</v>
      </c>
      <c r="N165" s="11">
        <v>36</v>
      </c>
      <c r="O165" s="12">
        <f t="shared" si="22"/>
        <v>31.836240000000004</v>
      </c>
      <c r="P165" s="12">
        <f t="shared" si="22"/>
        <v>31.212000000000003</v>
      </c>
      <c r="Q165" s="12">
        <f t="shared" si="22"/>
        <v>30.6</v>
      </c>
      <c r="R165" s="11">
        <v>30</v>
      </c>
    </row>
    <row r="166" spans="1:18" ht="25.5">
      <c r="A166" s="6" t="s">
        <v>201</v>
      </c>
      <c r="B166" s="7" t="s">
        <v>258</v>
      </c>
      <c r="C166" s="12">
        <f t="shared" si="21"/>
        <v>101188.30521600001</v>
      </c>
      <c r="D166" s="12">
        <f t="shared" si="21"/>
        <v>99204.22080000001</v>
      </c>
      <c r="E166" s="12">
        <f t="shared" si="21"/>
        <v>97259.04000000001</v>
      </c>
      <c r="F166" s="24">
        <v>95352</v>
      </c>
      <c r="G166" s="33">
        <v>9619</v>
      </c>
      <c r="H166" s="33">
        <v>9443</v>
      </c>
      <c r="I166" s="33">
        <v>9270</v>
      </c>
      <c r="J166" s="33">
        <v>9101</v>
      </c>
      <c r="K166" s="32">
        <f t="shared" si="23"/>
        <v>1307.4519690000002</v>
      </c>
      <c r="L166" s="12">
        <f t="shared" si="23"/>
        <v>1294.5069</v>
      </c>
      <c r="M166" s="12">
        <f t="shared" si="23"/>
        <v>1281.69</v>
      </c>
      <c r="N166" s="11">
        <v>1269</v>
      </c>
      <c r="O166" s="12">
        <f t="shared" si="22"/>
        <v>891.4147200000001</v>
      </c>
      <c r="P166" s="12">
        <f t="shared" si="22"/>
        <v>873.936</v>
      </c>
      <c r="Q166" s="12">
        <f t="shared" si="22"/>
        <v>856.8000000000001</v>
      </c>
      <c r="R166" s="11">
        <v>840</v>
      </c>
    </row>
    <row r="167" spans="1:18" ht="14.25">
      <c r="A167" s="6" t="s">
        <v>202</v>
      </c>
      <c r="B167" s="7" t="s">
        <v>258</v>
      </c>
      <c r="C167" s="12">
        <f t="shared" si="21"/>
        <v>48627.734184</v>
      </c>
      <c r="D167" s="12">
        <f t="shared" si="21"/>
        <v>47674.2492</v>
      </c>
      <c r="E167" s="12">
        <f t="shared" si="21"/>
        <v>46739.46</v>
      </c>
      <c r="F167" s="24">
        <v>45823</v>
      </c>
      <c r="G167" s="33">
        <v>4744</v>
      </c>
      <c r="H167" s="33">
        <v>4656</v>
      </c>
      <c r="I167" s="33">
        <v>4570</v>
      </c>
      <c r="J167" s="33">
        <v>4485</v>
      </c>
      <c r="K167" s="32">
        <f t="shared" si="23"/>
        <v>529.5747140000001</v>
      </c>
      <c r="L167" s="12">
        <f t="shared" si="23"/>
        <v>524.3314</v>
      </c>
      <c r="M167" s="12">
        <f t="shared" si="23"/>
        <v>519.14</v>
      </c>
      <c r="N167" s="11">
        <v>514</v>
      </c>
      <c r="O167" s="12">
        <f t="shared" si="22"/>
        <v>432.972864</v>
      </c>
      <c r="P167" s="12">
        <f t="shared" si="22"/>
        <v>424.4832</v>
      </c>
      <c r="Q167" s="12">
        <f t="shared" si="22"/>
        <v>416.16</v>
      </c>
      <c r="R167" s="11">
        <v>408</v>
      </c>
    </row>
    <row r="168" spans="1:18" ht="14.25">
      <c r="A168" s="6" t="s">
        <v>203</v>
      </c>
      <c r="B168" s="7" t="s">
        <v>258</v>
      </c>
      <c r="C168" s="12">
        <f t="shared" si="21"/>
        <v>52560.57103200001</v>
      </c>
      <c r="D168" s="12">
        <f t="shared" si="21"/>
        <v>51529.971600000004</v>
      </c>
      <c r="E168" s="12">
        <f t="shared" si="21"/>
        <v>50519.58</v>
      </c>
      <c r="F168" s="24">
        <v>49529</v>
      </c>
      <c r="G168" s="33">
        <v>4875</v>
      </c>
      <c r="H168" s="33">
        <v>4787</v>
      </c>
      <c r="I168" s="33">
        <v>4701</v>
      </c>
      <c r="J168" s="33">
        <v>4616</v>
      </c>
      <c r="K168" s="32">
        <f t="shared" si="23"/>
        <v>777.877255</v>
      </c>
      <c r="L168" s="12">
        <f t="shared" si="23"/>
        <v>770.1754999999999</v>
      </c>
      <c r="M168" s="12">
        <f t="shared" si="23"/>
        <v>762.55</v>
      </c>
      <c r="N168" s="11">
        <v>755</v>
      </c>
      <c r="O168" s="12">
        <f t="shared" si="22"/>
        <v>458.441856</v>
      </c>
      <c r="P168" s="12">
        <f t="shared" si="22"/>
        <v>449.45279999999997</v>
      </c>
      <c r="Q168" s="12">
        <f t="shared" si="22"/>
        <v>440.64</v>
      </c>
      <c r="R168" s="11">
        <v>432</v>
      </c>
    </row>
    <row r="169" spans="1:18" ht="25.5">
      <c r="A169" s="6" t="s">
        <v>204</v>
      </c>
      <c r="B169" s="7" t="s">
        <v>258</v>
      </c>
      <c r="C169" s="12">
        <f t="shared" si="21"/>
        <v>6125.292576000001</v>
      </c>
      <c r="D169" s="12">
        <f t="shared" si="21"/>
        <v>6005.188800000001</v>
      </c>
      <c r="E169" s="12">
        <f t="shared" si="21"/>
        <v>5887.4400000000005</v>
      </c>
      <c r="F169" s="24">
        <v>5772</v>
      </c>
      <c r="G169" s="33">
        <v>538</v>
      </c>
      <c r="H169" s="33">
        <v>528</v>
      </c>
      <c r="I169" s="33">
        <v>519</v>
      </c>
      <c r="J169" s="33">
        <v>509</v>
      </c>
      <c r="K169" s="32">
        <f t="shared" si="23"/>
        <v>62.848361000000004</v>
      </c>
      <c r="L169" s="12">
        <f t="shared" si="23"/>
        <v>62.2261</v>
      </c>
      <c r="M169" s="12">
        <f t="shared" si="23"/>
        <v>61.61</v>
      </c>
      <c r="N169" s="11">
        <v>61</v>
      </c>
      <c r="O169" s="12">
        <f t="shared" si="22"/>
        <v>57.305232</v>
      </c>
      <c r="P169" s="12">
        <f t="shared" si="22"/>
        <v>56.181599999999996</v>
      </c>
      <c r="Q169" s="12">
        <f t="shared" si="22"/>
        <v>55.08</v>
      </c>
      <c r="R169" s="11">
        <v>54</v>
      </c>
    </row>
    <row r="170" spans="1:18" ht="25.5">
      <c r="A170" s="6" t="s">
        <v>205</v>
      </c>
      <c r="B170" s="7" t="s">
        <v>258</v>
      </c>
      <c r="C170" s="12">
        <f t="shared" si="21"/>
        <v>18.040536000000003</v>
      </c>
      <c r="D170" s="12">
        <f t="shared" si="21"/>
        <v>17.6868</v>
      </c>
      <c r="E170" s="12">
        <f t="shared" si="21"/>
        <v>17.34</v>
      </c>
      <c r="F170" s="24">
        <v>17</v>
      </c>
      <c r="G170" s="33">
        <v>148</v>
      </c>
      <c r="H170" s="33">
        <v>145</v>
      </c>
      <c r="I170" s="33">
        <v>143</v>
      </c>
      <c r="J170" s="33">
        <v>140</v>
      </c>
      <c r="K170" s="32">
        <f t="shared" si="23"/>
        <v>21.636321</v>
      </c>
      <c r="L170" s="12">
        <f t="shared" si="23"/>
        <v>21.4221</v>
      </c>
      <c r="M170" s="12">
        <f t="shared" si="23"/>
        <v>21.21</v>
      </c>
      <c r="N170" s="11">
        <v>21</v>
      </c>
      <c r="O170" s="12">
        <f t="shared" si="22"/>
        <v>16.979328</v>
      </c>
      <c r="P170" s="12">
        <f t="shared" si="22"/>
        <v>16.6464</v>
      </c>
      <c r="Q170" s="12">
        <f t="shared" si="22"/>
        <v>16.32</v>
      </c>
      <c r="R170" s="11">
        <v>16</v>
      </c>
    </row>
    <row r="171" spans="1:18" ht="25.5">
      <c r="A171" s="6" t="s">
        <v>216</v>
      </c>
      <c r="B171" s="7" t="s">
        <v>258</v>
      </c>
      <c r="C171" s="12">
        <f aca="true" t="shared" si="24" ref="C171:E174">D171*1.02</f>
        <v>55.182816</v>
      </c>
      <c r="D171" s="12">
        <f t="shared" si="24"/>
        <v>54.1008</v>
      </c>
      <c r="E171" s="12">
        <f t="shared" si="24"/>
        <v>53.04</v>
      </c>
      <c r="F171" s="31">
        <v>52</v>
      </c>
      <c r="G171" s="33">
        <v>11</v>
      </c>
      <c r="H171" s="33">
        <v>10</v>
      </c>
      <c r="I171" s="33">
        <v>10</v>
      </c>
      <c r="J171" s="33">
        <v>10</v>
      </c>
      <c r="K171" s="32">
        <f t="shared" si="23"/>
        <v>1.030301</v>
      </c>
      <c r="L171" s="12">
        <f t="shared" si="23"/>
        <v>1.0201</v>
      </c>
      <c r="M171" s="12">
        <f t="shared" si="23"/>
        <v>1.01</v>
      </c>
      <c r="N171" s="13">
        <v>1</v>
      </c>
      <c r="O171" s="12">
        <f t="shared" si="22"/>
        <v>1.061208</v>
      </c>
      <c r="P171" s="12">
        <f t="shared" si="22"/>
        <v>1.0404</v>
      </c>
      <c r="Q171" s="12">
        <f t="shared" si="22"/>
        <v>1.02</v>
      </c>
      <c r="R171" s="13">
        <v>1</v>
      </c>
    </row>
    <row r="172" spans="1:18" ht="25.5">
      <c r="A172" s="6" t="s">
        <v>299</v>
      </c>
      <c r="B172" s="7" t="s">
        <v>258</v>
      </c>
      <c r="C172" s="12">
        <f t="shared" si="24"/>
        <v>461.62548000000004</v>
      </c>
      <c r="D172" s="12">
        <f t="shared" si="24"/>
        <v>452.574</v>
      </c>
      <c r="E172" s="12">
        <f t="shared" si="24"/>
        <v>443.7</v>
      </c>
      <c r="F172" s="31">
        <v>435</v>
      </c>
      <c r="G172" s="33">
        <v>53</v>
      </c>
      <c r="H172" s="33">
        <v>52</v>
      </c>
      <c r="I172" s="33">
        <v>51</v>
      </c>
      <c r="J172" s="33">
        <v>50</v>
      </c>
      <c r="K172" s="32">
        <f t="shared" si="23"/>
        <v>8.242408</v>
      </c>
      <c r="L172" s="12">
        <f t="shared" si="23"/>
        <v>8.1608</v>
      </c>
      <c r="M172" s="12">
        <f t="shared" si="23"/>
        <v>8.08</v>
      </c>
      <c r="N172" s="13">
        <v>8</v>
      </c>
      <c r="O172" s="12">
        <f t="shared" si="22"/>
        <v>2.122416</v>
      </c>
      <c r="P172" s="12">
        <f t="shared" si="22"/>
        <v>2.0808</v>
      </c>
      <c r="Q172" s="12">
        <f t="shared" si="22"/>
        <v>2.04</v>
      </c>
      <c r="R172" s="13">
        <v>2</v>
      </c>
    </row>
    <row r="173" spans="1:18" ht="38.25">
      <c r="A173" s="6" t="s">
        <v>217</v>
      </c>
      <c r="B173" s="7" t="s">
        <v>258</v>
      </c>
      <c r="C173" s="12">
        <f t="shared" si="24"/>
        <v>38646.01173600001</v>
      </c>
      <c r="D173" s="12">
        <f t="shared" si="24"/>
        <v>37888.24680000001</v>
      </c>
      <c r="E173" s="12">
        <f t="shared" si="24"/>
        <v>37145.340000000004</v>
      </c>
      <c r="F173" s="31">
        <v>36417</v>
      </c>
      <c r="G173" s="33">
        <v>3381</v>
      </c>
      <c r="H173" s="33">
        <v>3318</v>
      </c>
      <c r="I173" s="33">
        <v>3256</v>
      </c>
      <c r="J173" s="33">
        <v>3196</v>
      </c>
      <c r="K173" s="32">
        <f t="shared" si="23"/>
        <v>353.393243</v>
      </c>
      <c r="L173" s="12">
        <f t="shared" si="23"/>
        <v>349.8943</v>
      </c>
      <c r="M173" s="12">
        <f t="shared" si="23"/>
        <v>346.43</v>
      </c>
      <c r="N173" s="13">
        <v>343</v>
      </c>
      <c r="O173" s="12">
        <f t="shared" si="22"/>
        <v>384.157296</v>
      </c>
      <c r="P173" s="12">
        <f t="shared" si="22"/>
        <v>376.6248</v>
      </c>
      <c r="Q173" s="12">
        <f t="shared" si="22"/>
        <v>369.24</v>
      </c>
      <c r="R173" s="13">
        <v>362</v>
      </c>
    </row>
    <row r="174" spans="1:18" ht="38.25">
      <c r="A174" s="6" t="s">
        <v>218</v>
      </c>
      <c r="B174" s="7" t="s">
        <v>258</v>
      </c>
      <c r="C174" s="12">
        <f t="shared" si="24"/>
        <v>18693.178920000002</v>
      </c>
      <c r="D174" s="12">
        <f t="shared" si="24"/>
        <v>18326.646</v>
      </c>
      <c r="E174" s="12">
        <f t="shared" si="24"/>
        <v>17967.3</v>
      </c>
      <c r="F174" s="31">
        <v>17615</v>
      </c>
      <c r="G174" s="33">
        <v>1678</v>
      </c>
      <c r="H174" s="33">
        <v>1647</v>
      </c>
      <c r="I174" s="33">
        <v>1616</v>
      </c>
      <c r="J174" s="33">
        <v>1586</v>
      </c>
      <c r="K174" s="32">
        <f t="shared" si="23"/>
        <v>168.969364</v>
      </c>
      <c r="L174" s="12">
        <f t="shared" si="23"/>
        <v>167.2964</v>
      </c>
      <c r="M174" s="12">
        <f t="shared" si="23"/>
        <v>165.64000000000001</v>
      </c>
      <c r="N174" s="13">
        <v>164</v>
      </c>
      <c r="O174" s="12">
        <f t="shared" si="22"/>
        <v>199.507104</v>
      </c>
      <c r="P174" s="12">
        <f t="shared" si="22"/>
        <v>195.5952</v>
      </c>
      <c r="Q174" s="12">
        <f t="shared" si="22"/>
        <v>191.76</v>
      </c>
      <c r="R174" s="13">
        <v>188</v>
      </c>
    </row>
    <row r="175" spans="1:18" ht="38.25">
      <c r="A175" s="35" t="s">
        <v>281</v>
      </c>
      <c r="B175" s="7" t="s">
        <v>258</v>
      </c>
      <c r="C175" s="12" t="s">
        <v>70</v>
      </c>
      <c r="D175" s="12" t="s">
        <v>69</v>
      </c>
      <c r="E175" s="12" t="s">
        <v>68</v>
      </c>
      <c r="F175" s="31" t="s">
        <v>26</v>
      </c>
      <c r="G175" s="33">
        <v>94</v>
      </c>
      <c r="H175" s="33">
        <v>834</v>
      </c>
      <c r="I175" s="33">
        <v>826</v>
      </c>
      <c r="J175" s="33">
        <v>817</v>
      </c>
      <c r="K175" s="32">
        <v>116</v>
      </c>
      <c r="L175" s="12">
        <v>114</v>
      </c>
      <c r="M175" s="12">
        <v>112</v>
      </c>
      <c r="N175" s="13" t="s">
        <v>34</v>
      </c>
      <c r="O175" s="12">
        <v>95</v>
      </c>
      <c r="P175" s="12" t="s">
        <v>52</v>
      </c>
      <c r="Q175" s="12" t="s">
        <v>51</v>
      </c>
      <c r="R175" s="13" t="s">
        <v>33</v>
      </c>
    </row>
    <row r="176" spans="1:18" ht="38.25">
      <c r="A176" s="6" t="s">
        <v>219</v>
      </c>
      <c r="B176" s="7" t="s">
        <v>258</v>
      </c>
      <c r="C176" s="15">
        <v>3354</v>
      </c>
      <c r="D176" s="11">
        <f>C176/1.03</f>
        <v>3256.3106796116504</v>
      </c>
      <c r="E176" s="11">
        <f>D176/1.03</f>
        <v>3161.466679234612</v>
      </c>
      <c r="F176" s="24">
        <f>E176/1.03</f>
        <v>3069.385125470497</v>
      </c>
      <c r="G176" s="33">
        <v>315</v>
      </c>
      <c r="H176" s="33">
        <v>306</v>
      </c>
      <c r="I176" s="33">
        <v>297</v>
      </c>
      <c r="J176" s="33">
        <v>288</v>
      </c>
      <c r="K176" s="22">
        <v>58</v>
      </c>
      <c r="L176" s="11">
        <f>K176/1.03</f>
        <v>56.310679611650485</v>
      </c>
      <c r="M176" s="11">
        <f>L176/1.03</f>
        <v>54.67056272975775</v>
      </c>
      <c r="N176" s="11">
        <f>M176/1.03</f>
        <v>53.07821624248325</v>
      </c>
      <c r="O176" s="11">
        <v>37</v>
      </c>
      <c r="P176" s="11">
        <f aca="true" t="shared" si="25" ref="P176:R195">O176/1.03</f>
        <v>35.922330097087375</v>
      </c>
      <c r="Q176" s="11">
        <f t="shared" si="25"/>
        <v>34.876048637948905</v>
      </c>
      <c r="R176" s="11">
        <f t="shared" si="25"/>
        <v>33.8602413960669</v>
      </c>
    </row>
    <row r="177" spans="1:18" ht="51">
      <c r="A177" s="6" t="s">
        <v>220</v>
      </c>
      <c r="B177" s="7" t="s">
        <v>258</v>
      </c>
      <c r="C177" s="15">
        <v>3063</v>
      </c>
      <c r="D177" s="11">
        <f aca="true" t="shared" si="26" ref="D177:F192">C177/1.03</f>
        <v>2973.78640776699</v>
      </c>
      <c r="E177" s="11">
        <f t="shared" si="26"/>
        <v>2887.1712696766895</v>
      </c>
      <c r="F177" s="24">
        <f t="shared" si="26"/>
        <v>2803.0789025987274</v>
      </c>
      <c r="G177" s="33">
        <v>284</v>
      </c>
      <c r="H177" s="33">
        <v>276</v>
      </c>
      <c r="I177" s="33">
        <v>268</v>
      </c>
      <c r="J177" s="33">
        <v>260</v>
      </c>
      <c r="K177" s="22">
        <v>54</v>
      </c>
      <c r="L177" s="11">
        <f aca="true" t="shared" si="27" ref="L177:N192">K177/1.03</f>
        <v>52.42718446601942</v>
      </c>
      <c r="M177" s="11">
        <f t="shared" si="27"/>
        <v>50.90017909322273</v>
      </c>
      <c r="N177" s="11">
        <f t="shared" si="27"/>
        <v>49.417649605070615</v>
      </c>
      <c r="O177" s="11">
        <v>34</v>
      </c>
      <c r="P177" s="11">
        <f t="shared" si="25"/>
        <v>33.009708737864074</v>
      </c>
      <c r="Q177" s="11">
        <f t="shared" si="25"/>
        <v>32.04826091054765</v>
      </c>
      <c r="R177" s="11">
        <f t="shared" si="25"/>
        <v>31.114816418007422</v>
      </c>
    </row>
    <row r="178" spans="1:18" ht="38.25">
      <c r="A178" s="6" t="s">
        <v>221</v>
      </c>
      <c r="B178" s="7" t="s">
        <v>258</v>
      </c>
      <c r="C178" s="15">
        <v>117</v>
      </c>
      <c r="D178" s="11">
        <f t="shared" si="26"/>
        <v>113.59223300970874</v>
      </c>
      <c r="E178" s="11">
        <f t="shared" si="26"/>
        <v>110.28372136864925</v>
      </c>
      <c r="F178" s="24">
        <f t="shared" si="26"/>
        <v>107.07157414431965</v>
      </c>
      <c r="G178" s="33">
        <v>14</v>
      </c>
      <c r="H178" s="33">
        <v>14</v>
      </c>
      <c r="I178" s="33">
        <v>13</v>
      </c>
      <c r="J178" s="33">
        <v>13</v>
      </c>
      <c r="K178" s="22">
        <v>2</v>
      </c>
      <c r="L178" s="11">
        <f t="shared" si="27"/>
        <v>1.941747572815534</v>
      </c>
      <c r="M178" s="11">
        <f t="shared" si="27"/>
        <v>1.8851918182675087</v>
      </c>
      <c r="N178" s="11">
        <f t="shared" si="27"/>
        <v>1.830283318706319</v>
      </c>
      <c r="O178" s="11">
        <v>1</v>
      </c>
      <c r="P178" s="11">
        <f t="shared" si="25"/>
        <v>0.970873786407767</v>
      </c>
      <c r="Q178" s="11">
        <f t="shared" si="25"/>
        <v>0.9425959091337544</v>
      </c>
      <c r="R178" s="11">
        <f t="shared" si="25"/>
        <v>0.9151416593531595</v>
      </c>
    </row>
    <row r="179" spans="1:18" ht="38.25">
      <c r="A179" s="6" t="s">
        <v>222</v>
      </c>
      <c r="B179" s="7" t="s">
        <v>258</v>
      </c>
      <c r="C179" s="15">
        <v>109</v>
      </c>
      <c r="D179" s="11">
        <f t="shared" si="26"/>
        <v>105.8252427184466</v>
      </c>
      <c r="E179" s="11">
        <f t="shared" si="26"/>
        <v>102.74295409557922</v>
      </c>
      <c r="F179" s="24">
        <f t="shared" si="26"/>
        <v>99.75044086949438</v>
      </c>
      <c r="G179" s="33">
        <v>11</v>
      </c>
      <c r="H179" s="33">
        <v>11</v>
      </c>
      <c r="I179" s="33">
        <v>10</v>
      </c>
      <c r="J179" s="33">
        <v>10</v>
      </c>
      <c r="K179" s="22">
        <v>2</v>
      </c>
      <c r="L179" s="11">
        <f t="shared" si="27"/>
        <v>1.941747572815534</v>
      </c>
      <c r="M179" s="11">
        <f t="shared" si="27"/>
        <v>1.8851918182675087</v>
      </c>
      <c r="N179" s="11">
        <f t="shared" si="27"/>
        <v>1.830283318706319</v>
      </c>
      <c r="O179" s="11">
        <v>1</v>
      </c>
      <c r="P179" s="11">
        <f t="shared" si="25"/>
        <v>0.970873786407767</v>
      </c>
      <c r="Q179" s="11">
        <f t="shared" si="25"/>
        <v>0.9425959091337544</v>
      </c>
      <c r="R179" s="11">
        <f t="shared" si="25"/>
        <v>0.9151416593531595</v>
      </c>
    </row>
    <row r="180" spans="1:18" ht="38.25">
      <c r="A180" s="6" t="s">
        <v>223</v>
      </c>
      <c r="B180" s="7" t="s">
        <v>258</v>
      </c>
      <c r="C180" s="15">
        <v>40</v>
      </c>
      <c r="D180" s="11">
        <f t="shared" si="26"/>
        <v>38.83495145631068</v>
      </c>
      <c r="E180" s="11">
        <f t="shared" si="26"/>
        <v>37.70383636535017</v>
      </c>
      <c r="F180" s="24">
        <f t="shared" si="26"/>
        <v>36.60566637412638</v>
      </c>
      <c r="G180" s="33">
        <v>5</v>
      </c>
      <c r="H180" s="33">
        <v>5</v>
      </c>
      <c r="I180" s="33">
        <v>5</v>
      </c>
      <c r="J180" s="33">
        <v>5</v>
      </c>
      <c r="K180" s="22">
        <v>3</v>
      </c>
      <c r="L180" s="11">
        <f t="shared" si="27"/>
        <v>2.912621359223301</v>
      </c>
      <c r="M180" s="11">
        <f t="shared" si="27"/>
        <v>2.827787727401263</v>
      </c>
      <c r="N180" s="11">
        <f t="shared" si="27"/>
        <v>2.7454249780594786</v>
      </c>
      <c r="O180" s="11">
        <v>0</v>
      </c>
      <c r="P180" s="11">
        <f t="shared" si="25"/>
        <v>0</v>
      </c>
      <c r="Q180" s="11">
        <f t="shared" si="25"/>
        <v>0</v>
      </c>
      <c r="R180" s="11">
        <f t="shared" si="25"/>
        <v>0</v>
      </c>
    </row>
    <row r="181" spans="1:18" ht="51">
      <c r="A181" s="6" t="s">
        <v>224</v>
      </c>
      <c r="B181" s="7" t="s">
        <v>258</v>
      </c>
      <c r="C181" s="15">
        <v>33</v>
      </c>
      <c r="D181" s="11">
        <f t="shared" si="26"/>
        <v>32.03883495145631</v>
      </c>
      <c r="E181" s="11">
        <f t="shared" si="26"/>
        <v>31.10566500141389</v>
      </c>
      <c r="F181" s="24">
        <f t="shared" si="26"/>
        <v>30.19967475865426</v>
      </c>
      <c r="G181" s="33">
        <v>4</v>
      </c>
      <c r="H181" s="33">
        <v>4</v>
      </c>
      <c r="I181" s="33">
        <v>4</v>
      </c>
      <c r="J181" s="33">
        <v>4</v>
      </c>
      <c r="K181" s="22">
        <v>3</v>
      </c>
      <c r="L181" s="11">
        <f t="shared" si="27"/>
        <v>2.912621359223301</v>
      </c>
      <c r="M181" s="11">
        <f t="shared" si="27"/>
        <v>2.827787727401263</v>
      </c>
      <c r="N181" s="11">
        <f t="shared" si="27"/>
        <v>2.7454249780594786</v>
      </c>
      <c r="O181" s="11">
        <v>0</v>
      </c>
      <c r="P181" s="11">
        <f t="shared" si="25"/>
        <v>0</v>
      </c>
      <c r="Q181" s="11">
        <f t="shared" si="25"/>
        <v>0</v>
      </c>
      <c r="R181" s="11">
        <f t="shared" si="25"/>
        <v>0</v>
      </c>
    </row>
    <row r="182" spans="1:18" ht="51">
      <c r="A182" s="6" t="s">
        <v>225</v>
      </c>
      <c r="B182" s="7" t="s">
        <v>258</v>
      </c>
      <c r="C182" s="15">
        <v>23</v>
      </c>
      <c r="D182" s="11">
        <f t="shared" si="26"/>
        <v>22.33009708737864</v>
      </c>
      <c r="E182" s="11">
        <f t="shared" si="26"/>
        <v>21.679705910076347</v>
      </c>
      <c r="F182" s="24">
        <f t="shared" si="26"/>
        <v>21.048258165122668</v>
      </c>
      <c r="G182" s="33">
        <v>3</v>
      </c>
      <c r="H182" s="33">
        <v>3</v>
      </c>
      <c r="I182" s="33">
        <v>3</v>
      </c>
      <c r="J182" s="33">
        <v>3</v>
      </c>
      <c r="K182" s="22">
        <v>1</v>
      </c>
      <c r="L182" s="11">
        <f t="shared" si="27"/>
        <v>0.970873786407767</v>
      </c>
      <c r="M182" s="11">
        <f t="shared" si="27"/>
        <v>0.9425959091337544</v>
      </c>
      <c r="N182" s="11">
        <f t="shared" si="27"/>
        <v>0.9151416593531595</v>
      </c>
      <c r="O182" s="11">
        <v>0</v>
      </c>
      <c r="P182" s="11">
        <f t="shared" si="25"/>
        <v>0</v>
      </c>
      <c r="Q182" s="11">
        <f t="shared" si="25"/>
        <v>0</v>
      </c>
      <c r="R182" s="11">
        <f t="shared" si="25"/>
        <v>0</v>
      </c>
    </row>
    <row r="183" spans="1:18" ht="63.75">
      <c r="A183" s="6" t="s">
        <v>226</v>
      </c>
      <c r="B183" s="7" t="s">
        <v>258</v>
      </c>
      <c r="C183" s="15">
        <v>16</v>
      </c>
      <c r="D183" s="11">
        <f t="shared" si="26"/>
        <v>15.533980582524272</v>
      </c>
      <c r="E183" s="11">
        <f t="shared" si="26"/>
        <v>15.08153454614007</v>
      </c>
      <c r="F183" s="24">
        <f t="shared" si="26"/>
        <v>14.642266549650552</v>
      </c>
      <c r="G183" s="33">
        <v>2</v>
      </c>
      <c r="H183" s="33">
        <v>2</v>
      </c>
      <c r="I183" s="33">
        <v>2</v>
      </c>
      <c r="J183" s="33">
        <v>2</v>
      </c>
      <c r="K183" s="22">
        <v>1</v>
      </c>
      <c r="L183" s="11">
        <f t="shared" si="27"/>
        <v>0.970873786407767</v>
      </c>
      <c r="M183" s="11">
        <f t="shared" si="27"/>
        <v>0.9425959091337544</v>
      </c>
      <c r="N183" s="11">
        <f t="shared" si="27"/>
        <v>0.9151416593531595</v>
      </c>
      <c r="O183" s="11">
        <v>0</v>
      </c>
      <c r="P183" s="11">
        <f t="shared" si="25"/>
        <v>0</v>
      </c>
      <c r="Q183" s="11">
        <f t="shared" si="25"/>
        <v>0</v>
      </c>
      <c r="R183" s="11">
        <f t="shared" si="25"/>
        <v>0</v>
      </c>
    </row>
    <row r="184" spans="1:18" ht="51">
      <c r="A184" s="6" t="s">
        <v>227</v>
      </c>
      <c r="B184" s="7" t="s">
        <v>258</v>
      </c>
      <c r="C184" s="15">
        <v>5</v>
      </c>
      <c r="D184" s="11">
        <f t="shared" si="26"/>
        <v>4.854368932038835</v>
      </c>
      <c r="E184" s="11">
        <f t="shared" si="26"/>
        <v>4.712979545668771</v>
      </c>
      <c r="F184" s="24">
        <f t="shared" si="26"/>
        <v>4.575708296765797</v>
      </c>
      <c r="G184" s="33">
        <v>0</v>
      </c>
      <c r="H184" s="33">
        <v>0</v>
      </c>
      <c r="I184" s="33">
        <v>0</v>
      </c>
      <c r="J184" s="33">
        <v>0</v>
      </c>
      <c r="K184" s="22">
        <v>0</v>
      </c>
      <c r="L184" s="11">
        <f t="shared" si="27"/>
        <v>0</v>
      </c>
      <c r="M184" s="11">
        <f t="shared" si="27"/>
        <v>0</v>
      </c>
      <c r="N184" s="11">
        <f t="shared" si="27"/>
        <v>0</v>
      </c>
      <c r="O184" s="11">
        <v>0</v>
      </c>
      <c r="P184" s="11">
        <f t="shared" si="25"/>
        <v>0</v>
      </c>
      <c r="Q184" s="11">
        <f t="shared" si="25"/>
        <v>0</v>
      </c>
      <c r="R184" s="11">
        <f t="shared" si="25"/>
        <v>0</v>
      </c>
    </row>
    <row r="185" spans="1:18" ht="63.75">
      <c r="A185" s="6" t="s">
        <v>228</v>
      </c>
      <c r="B185" s="7" t="s">
        <v>258</v>
      </c>
      <c r="C185" s="15">
        <v>5</v>
      </c>
      <c r="D185" s="11">
        <f t="shared" si="26"/>
        <v>4.854368932038835</v>
      </c>
      <c r="E185" s="11">
        <f t="shared" si="26"/>
        <v>4.712979545668771</v>
      </c>
      <c r="F185" s="24">
        <f t="shared" si="26"/>
        <v>4.575708296765797</v>
      </c>
      <c r="G185" s="33">
        <v>0</v>
      </c>
      <c r="H185" s="33">
        <v>0</v>
      </c>
      <c r="I185" s="33">
        <v>0</v>
      </c>
      <c r="J185" s="33">
        <v>0</v>
      </c>
      <c r="K185" s="22">
        <v>0</v>
      </c>
      <c r="L185" s="11">
        <f t="shared" si="27"/>
        <v>0</v>
      </c>
      <c r="M185" s="11">
        <f t="shared" si="27"/>
        <v>0</v>
      </c>
      <c r="N185" s="11">
        <f t="shared" si="27"/>
        <v>0</v>
      </c>
      <c r="O185" s="11">
        <v>0</v>
      </c>
      <c r="P185" s="11">
        <f t="shared" si="25"/>
        <v>0</v>
      </c>
      <c r="Q185" s="11">
        <f t="shared" si="25"/>
        <v>0</v>
      </c>
      <c r="R185" s="11">
        <f t="shared" si="25"/>
        <v>0</v>
      </c>
    </row>
    <row r="186" spans="1:18" ht="38.25">
      <c r="A186" s="35" t="s">
        <v>282</v>
      </c>
      <c r="B186" s="7" t="s">
        <v>258</v>
      </c>
      <c r="C186" s="15">
        <v>1278</v>
      </c>
      <c r="D186" s="11">
        <f t="shared" si="26"/>
        <v>1240.7766990291261</v>
      </c>
      <c r="E186" s="11">
        <f t="shared" si="26"/>
        <v>1204.637571872938</v>
      </c>
      <c r="F186" s="24">
        <f t="shared" si="26"/>
        <v>1169.5510406533379</v>
      </c>
      <c r="G186" s="33">
        <v>117</v>
      </c>
      <c r="H186" s="33">
        <v>114</v>
      </c>
      <c r="I186" s="33">
        <v>110</v>
      </c>
      <c r="J186" s="33">
        <v>107</v>
      </c>
      <c r="K186" s="22">
        <v>23</v>
      </c>
      <c r="L186" s="11">
        <f t="shared" si="27"/>
        <v>22.33009708737864</v>
      </c>
      <c r="M186" s="11">
        <f t="shared" si="27"/>
        <v>21.679705910076347</v>
      </c>
      <c r="N186" s="11">
        <f t="shared" si="27"/>
        <v>21.048258165122668</v>
      </c>
      <c r="O186" s="11">
        <v>15</v>
      </c>
      <c r="P186" s="11">
        <f t="shared" si="25"/>
        <v>14.563106796116504</v>
      </c>
      <c r="Q186" s="11">
        <f t="shared" si="25"/>
        <v>14.138938637006314</v>
      </c>
      <c r="R186" s="11">
        <f t="shared" si="25"/>
        <v>13.727124890297391</v>
      </c>
    </row>
    <row r="187" spans="1:18" ht="38.25">
      <c r="A187" s="35" t="s">
        <v>283</v>
      </c>
      <c r="B187" s="7" t="s">
        <v>258</v>
      </c>
      <c r="C187" s="15">
        <v>1275</v>
      </c>
      <c r="D187" s="11">
        <f t="shared" si="26"/>
        <v>1237.8640776699028</v>
      </c>
      <c r="E187" s="11">
        <f t="shared" si="26"/>
        <v>1201.8097841455367</v>
      </c>
      <c r="F187" s="24">
        <f t="shared" si="26"/>
        <v>1166.8056156752782</v>
      </c>
      <c r="G187" s="33">
        <v>117</v>
      </c>
      <c r="H187" s="33">
        <v>114</v>
      </c>
      <c r="I187" s="33">
        <v>110</v>
      </c>
      <c r="J187" s="33">
        <v>107</v>
      </c>
      <c r="K187" s="22">
        <v>23</v>
      </c>
      <c r="L187" s="11">
        <f t="shared" si="27"/>
        <v>22.33009708737864</v>
      </c>
      <c r="M187" s="11">
        <f t="shared" si="27"/>
        <v>21.679705910076347</v>
      </c>
      <c r="N187" s="11">
        <f t="shared" si="27"/>
        <v>21.048258165122668</v>
      </c>
      <c r="O187" s="11">
        <v>15</v>
      </c>
      <c r="P187" s="11">
        <f t="shared" si="25"/>
        <v>14.563106796116504</v>
      </c>
      <c r="Q187" s="11">
        <f t="shared" si="25"/>
        <v>14.138938637006314</v>
      </c>
      <c r="R187" s="11">
        <f t="shared" si="25"/>
        <v>13.727124890297391</v>
      </c>
    </row>
    <row r="188" spans="1:18" ht="51">
      <c r="A188" s="6" t="s">
        <v>229</v>
      </c>
      <c r="B188" s="7" t="s">
        <v>258</v>
      </c>
      <c r="C188" s="15">
        <v>823</v>
      </c>
      <c r="D188" s="11">
        <f t="shared" si="26"/>
        <v>799.0291262135922</v>
      </c>
      <c r="E188" s="11">
        <f t="shared" si="26"/>
        <v>775.7564332170798</v>
      </c>
      <c r="F188" s="24">
        <f t="shared" si="26"/>
        <v>753.1615856476503</v>
      </c>
      <c r="G188" s="33">
        <v>80</v>
      </c>
      <c r="H188" s="33">
        <v>78</v>
      </c>
      <c r="I188" s="33">
        <v>75</v>
      </c>
      <c r="J188" s="33">
        <v>73</v>
      </c>
      <c r="K188" s="22">
        <v>12</v>
      </c>
      <c r="L188" s="11">
        <f t="shared" si="27"/>
        <v>11.650485436893204</v>
      </c>
      <c r="M188" s="11">
        <f t="shared" si="27"/>
        <v>11.311150909605052</v>
      </c>
      <c r="N188" s="11">
        <f t="shared" si="27"/>
        <v>10.981699912237914</v>
      </c>
      <c r="O188" s="11">
        <v>12</v>
      </c>
      <c r="P188" s="11">
        <f t="shared" si="25"/>
        <v>11.650485436893204</v>
      </c>
      <c r="Q188" s="11">
        <f t="shared" si="25"/>
        <v>11.311150909605052</v>
      </c>
      <c r="R188" s="11">
        <f t="shared" si="25"/>
        <v>10.981699912237914</v>
      </c>
    </row>
    <row r="189" spans="1:18" ht="51">
      <c r="A189" s="6" t="s">
        <v>230</v>
      </c>
      <c r="B189" s="7" t="s">
        <v>258</v>
      </c>
      <c r="C189" s="15">
        <v>887</v>
      </c>
      <c r="D189" s="11">
        <f t="shared" si="26"/>
        <v>861.1650485436893</v>
      </c>
      <c r="E189" s="11">
        <f t="shared" si="26"/>
        <v>836.08257140164</v>
      </c>
      <c r="F189" s="24">
        <f t="shared" si="26"/>
        <v>811.7306518462525</v>
      </c>
      <c r="G189" s="33">
        <v>80</v>
      </c>
      <c r="H189" s="33">
        <v>78</v>
      </c>
      <c r="I189" s="33">
        <v>75</v>
      </c>
      <c r="J189" s="33">
        <v>73</v>
      </c>
      <c r="K189" s="22">
        <v>12</v>
      </c>
      <c r="L189" s="11">
        <f t="shared" si="27"/>
        <v>11.650485436893204</v>
      </c>
      <c r="M189" s="11">
        <f t="shared" si="27"/>
        <v>11.311150909605052</v>
      </c>
      <c r="N189" s="11">
        <f t="shared" si="27"/>
        <v>10.981699912237914</v>
      </c>
      <c r="O189" s="11">
        <v>12</v>
      </c>
      <c r="P189" s="11">
        <f t="shared" si="25"/>
        <v>11.650485436893204</v>
      </c>
      <c r="Q189" s="11">
        <f t="shared" si="25"/>
        <v>11.311150909605052</v>
      </c>
      <c r="R189" s="11">
        <f t="shared" si="25"/>
        <v>10.981699912237914</v>
      </c>
    </row>
    <row r="190" spans="1:18" ht="51">
      <c r="A190" s="6" t="s">
        <v>231</v>
      </c>
      <c r="B190" s="7" t="s">
        <v>258</v>
      </c>
      <c r="C190" s="15">
        <v>144</v>
      </c>
      <c r="D190" s="11">
        <f t="shared" si="26"/>
        <v>139.80582524271844</v>
      </c>
      <c r="E190" s="11">
        <f t="shared" si="26"/>
        <v>135.73381091526062</v>
      </c>
      <c r="F190" s="24">
        <f t="shared" si="26"/>
        <v>131.78039894685497</v>
      </c>
      <c r="G190" s="33">
        <v>11</v>
      </c>
      <c r="H190" s="33">
        <v>11</v>
      </c>
      <c r="I190" s="33">
        <v>10</v>
      </c>
      <c r="J190" s="33">
        <v>10</v>
      </c>
      <c r="K190" s="22">
        <v>2</v>
      </c>
      <c r="L190" s="11">
        <f t="shared" si="27"/>
        <v>1.941747572815534</v>
      </c>
      <c r="M190" s="11">
        <f t="shared" si="27"/>
        <v>1.8851918182675087</v>
      </c>
      <c r="N190" s="11">
        <f t="shared" si="27"/>
        <v>1.830283318706319</v>
      </c>
      <c r="O190" s="11">
        <v>1</v>
      </c>
      <c r="P190" s="11">
        <f t="shared" si="25"/>
        <v>0.970873786407767</v>
      </c>
      <c r="Q190" s="11">
        <f t="shared" si="25"/>
        <v>0.9425959091337544</v>
      </c>
      <c r="R190" s="11">
        <f t="shared" si="25"/>
        <v>0.9151416593531595</v>
      </c>
    </row>
    <row r="191" spans="1:18" ht="51">
      <c r="A191" s="6" t="s">
        <v>232</v>
      </c>
      <c r="B191" s="7" t="s">
        <v>258</v>
      </c>
      <c r="C191" s="15">
        <v>113</v>
      </c>
      <c r="D191" s="11">
        <f t="shared" si="26"/>
        <v>109.70873786407766</v>
      </c>
      <c r="E191" s="11">
        <f t="shared" si="26"/>
        <v>106.51333773211424</v>
      </c>
      <c r="F191" s="24">
        <f t="shared" si="26"/>
        <v>103.41100750690703</v>
      </c>
      <c r="G191" s="33">
        <v>10</v>
      </c>
      <c r="H191" s="33">
        <v>10</v>
      </c>
      <c r="I191" s="33">
        <v>9</v>
      </c>
      <c r="J191" s="33">
        <v>9</v>
      </c>
      <c r="K191" s="22">
        <v>2</v>
      </c>
      <c r="L191" s="11">
        <f t="shared" si="27"/>
        <v>1.941747572815534</v>
      </c>
      <c r="M191" s="11">
        <f t="shared" si="27"/>
        <v>1.8851918182675087</v>
      </c>
      <c r="N191" s="11">
        <f t="shared" si="27"/>
        <v>1.830283318706319</v>
      </c>
      <c r="O191" s="11">
        <v>1</v>
      </c>
      <c r="P191" s="11">
        <f t="shared" si="25"/>
        <v>0.970873786407767</v>
      </c>
      <c r="Q191" s="11">
        <f t="shared" si="25"/>
        <v>0.9425959091337544</v>
      </c>
      <c r="R191" s="11">
        <f t="shared" si="25"/>
        <v>0.9151416593531595</v>
      </c>
    </row>
    <row r="192" spans="1:18" ht="38.25">
      <c r="A192" s="6" t="s">
        <v>233</v>
      </c>
      <c r="B192" s="7" t="s">
        <v>258</v>
      </c>
      <c r="C192" s="15">
        <v>711</v>
      </c>
      <c r="D192" s="11">
        <f t="shared" si="26"/>
        <v>690.2912621359224</v>
      </c>
      <c r="E192" s="11">
        <f t="shared" si="26"/>
        <v>670.1856913940993</v>
      </c>
      <c r="F192" s="24">
        <f t="shared" si="26"/>
        <v>650.6657198000964</v>
      </c>
      <c r="G192" s="33">
        <v>62</v>
      </c>
      <c r="H192" s="33">
        <v>60</v>
      </c>
      <c r="I192" s="33">
        <v>58</v>
      </c>
      <c r="J192" s="33">
        <v>57</v>
      </c>
      <c r="K192" s="22">
        <v>11</v>
      </c>
      <c r="L192" s="11">
        <f t="shared" si="27"/>
        <v>10.679611650485437</v>
      </c>
      <c r="M192" s="11">
        <f t="shared" si="27"/>
        <v>10.368555000471298</v>
      </c>
      <c r="N192" s="11">
        <f t="shared" si="27"/>
        <v>10.066558252884755</v>
      </c>
      <c r="O192" s="11">
        <v>5</v>
      </c>
      <c r="P192" s="11">
        <f t="shared" si="25"/>
        <v>4.854368932038835</v>
      </c>
      <c r="Q192" s="11">
        <f t="shared" si="25"/>
        <v>4.712979545668771</v>
      </c>
      <c r="R192" s="11">
        <f t="shared" si="25"/>
        <v>4.575708296765797</v>
      </c>
    </row>
    <row r="193" spans="1:18" ht="51">
      <c r="A193" s="6" t="s">
        <v>234</v>
      </c>
      <c r="B193" s="7" t="s">
        <v>258</v>
      </c>
      <c r="C193" s="15">
        <v>485</v>
      </c>
      <c r="D193" s="11">
        <f aca="true" t="shared" si="28" ref="D193:F208">C193/1.03</f>
        <v>470.873786407767</v>
      </c>
      <c r="E193" s="11">
        <f t="shared" si="28"/>
        <v>457.15901592987086</v>
      </c>
      <c r="F193" s="24">
        <f t="shared" si="28"/>
        <v>443.8437047862824</v>
      </c>
      <c r="G193" s="33">
        <v>39</v>
      </c>
      <c r="H193" s="33">
        <v>38</v>
      </c>
      <c r="I193" s="33">
        <v>37</v>
      </c>
      <c r="J193" s="33">
        <v>36</v>
      </c>
      <c r="K193" s="22">
        <v>8</v>
      </c>
      <c r="L193" s="11">
        <f aca="true" t="shared" si="29" ref="L193:N208">K193/1.03</f>
        <v>7.766990291262136</v>
      </c>
      <c r="M193" s="11">
        <f t="shared" si="29"/>
        <v>7.540767273070035</v>
      </c>
      <c r="N193" s="11">
        <f t="shared" si="29"/>
        <v>7.321133274825276</v>
      </c>
      <c r="O193" s="11">
        <v>3</v>
      </c>
      <c r="P193" s="11">
        <f t="shared" si="25"/>
        <v>2.912621359223301</v>
      </c>
      <c r="Q193" s="11">
        <f t="shared" si="25"/>
        <v>2.827787727401263</v>
      </c>
      <c r="R193" s="11">
        <f t="shared" si="25"/>
        <v>2.7454249780594786</v>
      </c>
    </row>
    <row r="194" spans="1:18" ht="38.25">
      <c r="A194" s="6" t="s">
        <v>235</v>
      </c>
      <c r="B194" s="7" t="s">
        <v>258</v>
      </c>
      <c r="C194" s="15">
        <v>272</v>
      </c>
      <c r="D194" s="11">
        <f t="shared" si="28"/>
        <v>264.0776699029126</v>
      </c>
      <c r="E194" s="11">
        <f t="shared" si="28"/>
        <v>256.3860872843812</v>
      </c>
      <c r="F194" s="24">
        <f t="shared" si="28"/>
        <v>248.91853134405937</v>
      </c>
      <c r="G194" s="33">
        <v>26</v>
      </c>
      <c r="H194" s="33">
        <v>25</v>
      </c>
      <c r="I194" s="33">
        <v>25</v>
      </c>
      <c r="J194" s="33">
        <v>24</v>
      </c>
      <c r="K194" s="22">
        <v>5</v>
      </c>
      <c r="L194" s="11">
        <f t="shared" si="29"/>
        <v>4.854368932038835</v>
      </c>
      <c r="M194" s="11">
        <f t="shared" si="29"/>
        <v>4.712979545668771</v>
      </c>
      <c r="N194" s="11">
        <f t="shared" si="29"/>
        <v>4.575708296765797</v>
      </c>
      <c r="O194" s="11">
        <v>3</v>
      </c>
      <c r="P194" s="11">
        <f t="shared" si="25"/>
        <v>2.912621359223301</v>
      </c>
      <c r="Q194" s="11">
        <f t="shared" si="25"/>
        <v>2.827787727401263</v>
      </c>
      <c r="R194" s="11">
        <f t="shared" si="25"/>
        <v>2.7454249780594786</v>
      </c>
    </row>
    <row r="195" spans="1:18" ht="51">
      <c r="A195" s="6" t="s">
        <v>236</v>
      </c>
      <c r="B195" s="7" t="s">
        <v>258</v>
      </c>
      <c r="C195" s="15">
        <v>250</v>
      </c>
      <c r="D195" s="11">
        <f t="shared" si="28"/>
        <v>242.71844660194174</v>
      </c>
      <c r="E195" s="11">
        <f t="shared" si="28"/>
        <v>235.64897728343857</v>
      </c>
      <c r="F195" s="24">
        <f t="shared" si="28"/>
        <v>228.78541483828985</v>
      </c>
      <c r="G195" s="33">
        <v>23</v>
      </c>
      <c r="H195" s="33">
        <v>22</v>
      </c>
      <c r="I195" s="33">
        <v>22</v>
      </c>
      <c r="J195" s="33">
        <v>21</v>
      </c>
      <c r="K195" s="22">
        <v>4</v>
      </c>
      <c r="L195" s="11">
        <f t="shared" si="29"/>
        <v>3.883495145631068</v>
      </c>
      <c r="M195" s="11">
        <f t="shared" si="29"/>
        <v>3.7703836365350174</v>
      </c>
      <c r="N195" s="11">
        <f t="shared" si="29"/>
        <v>3.660566637412638</v>
      </c>
      <c r="O195" s="11">
        <v>2</v>
      </c>
      <c r="P195" s="11">
        <f t="shared" si="25"/>
        <v>1.941747572815534</v>
      </c>
      <c r="Q195" s="11">
        <f t="shared" si="25"/>
        <v>1.8851918182675087</v>
      </c>
      <c r="R195" s="11">
        <f t="shared" si="25"/>
        <v>1.830283318706319</v>
      </c>
    </row>
    <row r="196" spans="1:18" ht="14.25">
      <c r="A196" s="6" t="s">
        <v>237</v>
      </c>
      <c r="B196" s="7" t="s">
        <v>258</v>
      </c>
      <c r="C196" s="15">
        <v>8360</v>
      </c>
      <c r="D196" s="11">
        <f t="shared" si="28"/>
        <v>8116.504854368932</v>
      </c>
      <c r="E196" s="11">
        <f t="shared" si="28"/>
        <v>7880.101800358186</v>
      </c>
      <c r="F196" s="24">
        <f t="shared" si="28"/>
        <v>7650.584272192413</v>
      </c>
      <c r="G196" s="33">
        <v>586</v>
      </c>
      <c r="H196" s="33">
        <v>566</v>
      </c>
      <c r="I196" s="33">
        <v>550</v>
      </c>
      <c r="J196" s="33">
        <v>532</v>
      </c>
      <c r="K196" s="22">
        <v>51</v>
      </c>
      <c r="L196" s="11">
        <f t="shared" si="29"/>
        <v>49.51456310679612</v>
      </c>
      <c r="M196" s="11">
        <f t="shared" si="29"/>
        <v>48.072391365821474</v>
      </c>
      <c r="N196" s="11">
        <f t="shared" si="29"/>
        <v>46.67222462701114</v>
      </c>
      <c r="O196" s="15">
        <v>65</v>
      </c>
      <c r="P196" s="11">
        <f aca="true" t="shared" si="30" ref="P196:R215">O196/1.03</f>
        <v>63.10679611650485</v>
      </c>
      <c r="Q196" s="11">
        <f t="shared" si="30"/>
        <v>61.26873409369403</v>
      </c>
      <c r="R196" s="11">
        <f t="shared" si="30"/>
        <v>59.48420785795537</v>
      </c>
    </row>
    <row r="197" spans="1:18" ht="25.5">
      <c r="A197" s="6" t="s">
        <v>238</v>
      </c>
      <c r="B197" s="7" t="s">
        <v>258</v>
      </c>
      <c r="C197" s="15">
        <v>6446</v>
      </c>
      <c r="D197" s="11">
        <f t="shared" si="28"/>
        <v>6258.252427184466</v>
      </c>
      <c r="E197" s="11">
        <f t="shared" si="28"/>
        <v>6075.97323027618</v>
      </c>
      <c r="F197" s="24">
        <f t="shared" si="28"/>
        <v>5899.003136190467</v>
      </c>
      <c r="G197" s="33">
        <v>497</v>
      </c>
      <c r="H197" s="33">
        <v>480</v>
      </c>
      <c r="I197" s="33">
        <v>465</v>
      </c>
      <c r="J197" s="33">
        <v>451</v>
      </c>
      <c r="K197" s="22">
        <v>45</v>
      </c>
      <c r="L197" s="11">
        <f t="shared" si="29"/>
        <v>43.689320388349515</v>
      </c>
      <c r="M197" s="11">
        <f t="shared" si="29"/>
        <v>42.41681591101894</v>
      </c>
      <c r="N197" s="11">
        <f t="shared" si="29"/>
        <v>41.181374670892176</v>
      </c>
      <c r="O197" s="15">
        <v>53</v>
      </c>
      <c r="P197" s="11">
        <f t="shared" si="30"/>
        <v>51.45631067961165</v>
      </c>
      <c r="Q197" s="11">
        <f t="shared" si="30"/>
        <v>49.957583184088975</v>
      </c>
      <c r="R197" s="11">
        <f t="shared" si="30"/>
        <v>48.50250794571745</v>
      </c>
    </row>
    <row r="198" spans="1:18" ht="25.5">
      <c r="A198" s="6" t="s">
        <v>239</v>
      </c>
      <c r="B198" s="7" t="s">
        <v>258</v>
      </c>
      <c r="C198" s="15">
        <v>276</v>
      </c>
      <c r="D198" s="11">
        <f t="shared" si="28"/>
        <v>267.9611650485437</v>
      </c>
      <c r="E198" s="11">
        <f t="shared" si="28"/>
        <v>260.1564709209162</v>
      </c>
      <c r="F198" s="24">
        <f t="shared" si="28"/>
        <v>252.57909798147205</v>
      </c>
      <c r="G198" s="33">
        <v>9</v>
      </c>
      <c r="H198" s="33">
        <v>9</v>
      </c>
      <c r="I198" s="33">
        <v>8</v>
      </c>
      <c r="J198" s="33">
        <v>8</v>
      </c>
      <c r="K198" s="22">
        <v>0</v>
      </c>
      <c r="L198" s="11">
        <f t="shared" si="29"/>
        <v>0</v>
      </c>
      <c r="M198" s="11">
        <f t="shared" si="29"/>
        <v>0</v>
      </c>
      <c r="N198" s="11">
        <f t="shared" si="29"/>
        <v>0</v>
      </c>
      <c r="O198" s="15">
        <v>2</v>
      </c>
      <c r="P198" s="11">
        <f t="shared" si="30"/>
        <v>1.941747572815534</v>
      </c>
      <c r="Q198" s="11">
        <f t="shared" si="30"/>
        <v>1.8851918182675087</v>
      </c>
      <c r="R198" s="11">
        <f t="shared" si="30"/>
        <v>1.830283318706319</v>
      </c>
    </row>
    <row r="199" spans="1:18" ht="25.5">
      <c r="A199" s="6" t="s">
        <v>240</v>
      </c>
      <c r="B199" s="7" t="s">
        <v>258</v>
      </c>
      <c r="C199" s="15">
        <v>84</v>
      </c>
      <c r="D199" s="11">
        <f t="shared" si="28"/>
        <v>81.55339805825243</v>
      </c>
      <c r="E199" s="11">
        <f t="shared" si="28"/>
        <v>79.17805636723536</v>
      </c>
      <c r="F199" s="24">
        <f t="shared" si="28"/>
        <v>76.87189938566539</v>
      </c>
      <c r="G199" s="33">
        <v>3</v>
      </c>
      <c r="H199" s="33">
        <v>3</v>
      </c>
      <c r="I199" s="33">
        <v>3</v>
      </c>
      <c r="J199" s="33">
        <v>3</v>
      </c>
      <c r="K199" s="22">
        <v>0</v>
      </c>
      <c r="L199" s="11">
        <f t="shared" si="29"/>
        <v>0</v>
      </c>
      <c r="M199" s="11">
        <f t="shared" si="29"/>
        <v>0</v>
      </c>
      <c r="N199" s="11">
        <f t="shared" si="29"/>
        <v>0</v>
      </c>
      <c r="O199" s="15">
        <v>1</v>
      </c>
      <c r="P199" s="11">
        <f t="shared" si="30"/>
        <v>0.970873786407767</v>
      </c>
      <c r="Q199" s="11">
        <f t="shared" si="30"/>
        <v>0.9425959091337544</v>
      </c>
      <c r="R199" s="11">
        <f t="shared" si="30"/>
        <v>0.9151416593531595</v>
      </c>
    </row>
    <row r="200" spans="1:18" ht="25.5">
      <c r="A200" s="6" t="s">
        <v>241</v>
      </c>
      <c r="B200" s="7" t="s">
        <v>258</v>
      </c>
      <c r="C200" s="15">
        <v>130</v>
      </c>
      <c r="D200" s="11">
        <f t="shared" si="28"/>
        <v>126.2135922330097</v>
      </c>
      <c r="E200" s="11">
        <f t="shared" si="28"/>
        <v>122.53746818738806</v>
      </c>
      <c r="F200" s="24">
        <f t="shared" si="28"/>
        <v>118.96841571591074</v>
      </c>
      <c r="G200" s="33">
        <v>13</v>
      </c>
      <c r="H200" s="33">
        <v>13</v>
      </c>
      <c r="I200" s="33">
        <v>12</v>
      </c>
      <c r="J200" s="33">
        <v>12</v>
      </c>
      <c r="K200" s="22">
        <v>0</v>
      </c>
      <c r="L200" s="11">
        <f t="shared" si="29"/>
        <v>0</v>
      </c>
      <c r="M200" s="11">
        <f t="shared" si="29"/>
        <v>0</v>
      </c>
      <c r="N200" s="11">
        <f t="shared" si="29"/>
        <v>0</v>
      </c>
      <c r="O200" s="15">
        <v>1</v>
      </c>
      <c r="P200" s="11">
        <f t="shared" si="30"/>
        <v>0.970873786407767</v>
      </c>
      <c r="Q200" s="11">
        <f t="shared" si="30"/>
        <v>0.9425959091337544</v>
      </c>
      <c r="R200" s="11">
        <f t="shared" si="30"/>
        <v>0.9151416593531595</v>
      </c>
    </row>
    <row r="201" spans="1:18" ht="25.5">
      <c r="A201" s="6" t="s">
        <v>242</v>
      </c>
      <c r="B201" s="7" t="s">
        <v>258</v>
      </c>
      <c r="C201" s="15">
        <v>107</v>
      </c>
      <c r="D201" s="11">
        <f t="shared" si="28"/>
        <v>103.88349514563106</v>
      </c>
      <c r="E201" s="11">
        <f t="shared" si="28"/>
        <v>100.8577622773117</v>
      </c>
      <c r="F201" s="24">
        <f t="shared" si="28"/>
        <v>97.92015755078806</v>
      </c>
      <c r="G201" s="33">
        <v>11</v>
      </c>
      <c r="H201" s="33">
        <v>11</v>
      </c>
      <c r="I201" s="33">
        <v>10</v>
      </c>
      <c r="J201" s="33">
        <v>10</v>
      </c>
      <c r="K201" s="22">
        <v>0</v>
      </c>
      <c r="L201" s="11">
        <f t="shared" si="29"/>
        <v>0</v>
      </c>
      <c r="M201" s="11">
        <f t="shared" si="29"/>
        <v>0</v>
      </c>
      <c r="N201" s="11">
        <f t="shared" si="29"/>
        <v>0</v>
      </c>
      <c r="O201" s="15">
        <v>1</v>
      </c>
      <c r="P201" s="11">
        <f t="shared" si="30"/>
        <v>0.970873786407767</v>
      </c>
      <c r="Q201" s="11">
        <f t="shared" si="30"/>
        <v>0.9425959091337544</v>
      </c>
      <c r="R201" s="11">
        <f t="shared" si="30"/>
        <v>0.9151416593531595</v>
      </c>
    </row>
    <row r="202" spans="1:18" ht="25.5">
      <c r="A202" s="6" t="s">
        <v>243</v>
      </c>
      <c r="B202" s="7" t="s">
        <v>258</v>
      </c>
      <c r="C202" s="15">
        <v>119</v>
      </c>
      <c r="D202" s="11">
        <f t="shared" si="28"/>
        <v>115.53398058252426</v>
      </c>
      <c r="E202" s="11">
        <f t="shared" si="28"/>
        <v>112.16891318691675</v>
      </c>
      <c r="F202" s="24">
        <f t="shared" si="28"/>
        <v>108.90185746302598</v>
      </c>
      <c r="G202" s="33">
        <v>2</v>
      </c>
      <c r="H202" s="33">
        <v>2</v>
      </c>
      <c r="I202" s="33">
        <v>2</v>
      </c>
      <c r="J202" s="33">
        <v>2</v>
      </c>
      <c r="K202" s="22">
        <v>0</v>
      </c>
      <c r="L202" s="11">
        <f t="shared" si="29"/>
        <v>0</v>
      </c>
      <c r="M202" s="11">
        <f t="shared" si="29"/>
        <v>0</v>
      </c>
      <c r="N202" s="11">
        <f t="shared" si="29"/>
        <v>0</v>
      </c>
      <c r="O202" s="15">
        <v>1</v>
      </c>
      <c r="P202" s="11">
        <f t="shared" si="30"/>
        <v>0.970873786407767</v>
      </c>
      <c r="Q202" s="11">
        <f t="shared" si="30"/>
        <v>0.9425959091337544</v>
      </c>
      <c r="R202" s="11">
        <f t="shared" si="30"/>
        <v>0.9151416593531595</v>
      </c>
    </row>
    <row r="203" spans="1:18" ht="25.5">
      <c r="A203" s="6" t="s">
        <v>244</v>
      </c>
      <c r="B203" s="7" t="s">
        <v>258</v>
      </c>
      <c r="C203" s="15">
        <v>115</v>
      </c>
      <c r="D203" s="11">
        <f t="shared" si="28"/>
        <v>111.6504854368932</v>
      </c>
      <c r="E203" s="11">
        <f t="shared" si="28"/>
        <v>108.39852955038175</v>
      </c>
      <c r="F203" s="24">
        <f t="shared" si="28"/>
        <v>105.24129082561335</v>
      </c>
      <c r="G203" s="33">
        <v>2</v>
      </c>
      <c r="H203" s="33">
        <v>2</v>
      </c>
      <c r="I203" s="33">
        <v>2</v>
      </c>
      <c r="J203" s="33">
        <v>2</v>
      </c>
      <c r="K203" s="22">
        <v>0</v>
      </c>
      <c r="L203" s="11">
        <f t="shared" si="29"/>
        <v>0</v>
      </c>
      <c r="M203" s="11">
        <f t="shared" si="29"/>
        <v>0</v>
      </c>
      <c r="N203" s="11">
        <f t="shared" si="29"/>
        <v>0</v>
      </c>
      <c r="O203" s="15">
        <v>1</v>
      </c>
      <c r="P203" s="11">
        <f t="shared" si="30"/>
        <v>0.970873786407767</v>
      </c>
      <c r="Q203" s="11">
        <f t="shared" si="30"/>
        <v>0.9425959091337544</v>
      </c>
      <c r="R203" s="11">
        <f t="shared" si="30"/>
        <v>0.9151416593531595</v>
      </c>
    </row>
    <row r="204" spans="1:18" ht="14.25">
      <c r="A204" s="6" t="s">
        <v>245</v>
      </c>
      <c r="B204" s="7" t="s">
        <v>258</v>
      </c>
      <c r="C204" s="15">
        <v>7835</v>
      </c>
      <c r="D204" s="11">
        <f t="shared" si="28"/>
        <v>7606.796116504855</v>
      </c>
      <c r="E204" s="11">
        <f t="shared" si="28"/>
        <v>7385.238948062965</v>
      </c>
      <c r="F204" s="24">
        <f t="shared" si="28"/>
        <v>7170.1349010320055</v>
      </c>
      <c r="G204" s="33">
        <v>556</v>
      </c>
      <c r="H204" s="33">
        <v>540</v>
      </c>
      <c r="I204" s="33">
        <v>525</v>
      </c>
      <c r="J204" s="33">
        <v>510</v>
      </c>
      <c r="K204" s="22">
        <v>51</v>
      </c>
      <c r="L204" s="11">
        <f t="shared" si="29"/>
        <v>49.51456310679612</v>
      </c>
      <c r="M204" s="11">
        <f t="shared" si="29"/>
        <v>48.072391365821474</v>
      </c>
      <c r="N204" s="11">
        <f t="shared" si="29"/>
        <v>46.67222462701114</v>
      </c>
      <c r="O204" s="15">
        <v>61</v>
      </c>
      <c r="P204" s="11">
        <f t="shared" si="30"/>
        <v>59.22330097087379</v>
      </c>
      <c r="Q204" s="11">
        <f t="shared" si="30"/>
        <v>57.49835045715901</v>
      </c>
      <c r="R204" s="11">
        <f t="shared" si="30"/>
        <v>55.82364122054273</v>
      </c>
    </row>
    <row r="205" spans="1:18" ht="25.5">
      <c r="A205" s="6" t="s">
        <v>246</v>
      </c>
      <c r="B205" s="7" t="s">
        <v>258</v>
      </c>
      <c r="C205" s="15">
        <v>6140</v>
      </c>
      <c r="D205" s="11">
        <f t="shared" si="28"/>
        <v>5961.165048543689</v>
      </c>
      <c r="E205" s="11">
        <f t="shared" si="28"/>
        <v>5787.538882081251</v>
      </c>
      <c r="F205" s="24">
        <f t="shared" si="28"/>
        <v>5618.9697884284</v>
      </c>
      <c r="G205" s="33">
        <v>476</v>
      </c>
      <c r="H205" s="33">
        <v>462</v>
      </c>
      <c r="I205" s="33">
        <v>449</v>
      </c>
      <c r="J205" s="33">
        <v>436</v>
      </c>
      <c r="K205" s="22">
        <v>45</v>
      </c>
      <c r="L205" s="11">
        <f t="shared" si="29"/>
        <v>43.689320388349515</v>
      </c>
      <c r="M205" s="11">
        <f t="shared" si="29"/>
        <v>42.41681591101894</v>
      </c>
      <c r="N205" s="11">
        <f t="shared" si="29"/>
        <v>41.181374670892176</v>
      </c>
      <c r="O205" s="15">
        <v>50</v>
      </c>
      <c r="P205" s="11">
        <f t="shared" si="30"/>
        <v>48.543689320388346</v>
      </c>
      <c r="Q205" s="11">
        <f t="shared" si="30"/>
        <v>47.12979545668771</v>
      </c>
      <c r="R205" s="11">
        <f t="shared" si="30"/>
        <v>45.75708296765797</v>
      </c>
    </row>
    <row r="206" spans="1:18" ht="25.5">
      <c r="A206" s="6" t="s">
        <v>247</v>
      </c>
      <c r="B206" s="7" t="s">
        <v>258</v>
      </c>
      <c r="C206" s="15">
        <v>174</v>
      </c>
      <c r="D206" s="11">
        <f t="shared" si="28"/>
        <v>168.93203883495144</v>
      </c>
      <c r="E206" s="11">
        <f t="shared" si="28"/>
        <v>164.01168818927323</v>
      </c>
      <c r="F206" s="24">
        <f t="shared" si="28"/>
        <v>159.23464872744972</v>
      </c>
      <c r="G206" s="33">
        <v>14</v>
      </c>
      <c r="H206" s="33">
        <v>14</v>
      </c>
      <c r="I206" s="33">
        <v>13</v>
      </c>
      <c r="J206" s="33">
        <v>13</v>
      </c>
      <c r="K206" s="22">
        <v>3</v>
      </c>
      <c r="L206" s="11">
        <f t="shared" si="29"/>
        <v>2.912621359223301</v>
      </c>
      <c r="M206" s="11">
        <f t="shared" si="29"/>
        <v>2.827787727401263</v>
      </c>
      <c r="N206" s="11">
        <f t="shared" si="29"/>
        <v>2.7454249780594786</v>
      </c>
      <c r="O206" s="15">
        <v>0</v>
      </c>
      <c r="P206" s="11">
        <f t="shared" si="30"/>
        <v>0</v>
      </c>
      <c r="Q206" s="11">
        <f t="shared" si="30"/>
        <v>0</v>
      </c>
      <c r="R206" s="11">
        <f t="shared" si="30"/>
        <v>0</v>
      </c>
    </row>
    <row r="207" spans="1:18" ht="25.5">
      <c r="A207" s="6" t="s">
        <v>248</v>
      </c>
      <c r="B207" s="7" t="s">
        <v>258</v>
      </c>
      <c r="C207" s="15">
        <v>174</v>
      </c>
      <c r="D207" s="11">
        <f t="shared" si="28"/>
        <v>168.93203883495144</v>
      </c>
      <c r="E207" s="11">
        <f t="shared" si="28"/>
        <v>164.01168818927323</v>
      </c>
      <c r="F207" s="24">
        <f t="shared" si="28"/>
        <v>159.23464872744972</v>
      </c>
      <c r="G207" s="33">
        <v>14</v>
      </c>
      <c r="H207" s="33">
        <v>14</v>
      </c>
      <c r="I207" s="33">
        <v>13</v>
      </c>
      <c r="J207" s="33">
        <v>13</v>
      </c>
      <c r="K207" s="22">
        <v>3</v>
      </c>
      <c r="L207" s="11">
        <f t="shared" si="29"/>
        <v>2.912621359223301</v>
      </c>
      <c r="M207" s="11">
        <f t="shared" si="29"/>
        <v>2.827787727401263</v>
      </c>
      <c r="N207" s="11">
        <f t="shared" si="29"/>
        <v>2.7454249780594786</v>
      </c>
      <c r="O207" s="15">
        <v>0</v>
      </c>
      <c r="P207" s="11">
        <f t="shared" si="30"/>
        <v>0</v>
      </c>
      <c r="Q207" s="11">
        <f t="shared" si="30"/>
        <v>0</v>
      </c>
      <c r="R207" s="11">
        <f t="shared" si="30"/>
        <v>0</v>
      </c>
    </row>
    <row r="208" spans="1:18" ht="25.5">
      <c r="A208" s="6" t="s">
        <v>300</v>
      </c>
      <c r="B208" s="7" t="s">
        <v>258</v>
      </c>
      <c r="C208" s="15">
        <v>13</v>
      </c>
      <c r="D208" s="11">
        <f t="shared" si="28"/>
        <v>12.62135922330097</v>
      </c>
      <c r="E208" s="11">
        <f t="shared" si="28"/>
        <v>12.253746818738806</v>
      </c>
      <c r="F208" s="24">
        <f t="shared" si="28"/>
        <v>11.896841571591073</v>
      </c>
      <c r="G208" s="33">
        <v>3</v>
      </c>
      <c r="H208" s="33">
        <v>3</v>
      </c>
      <c r="I208" s="33">
        <v>3</v>
      </c>
      <c r="J208" s="33">
        <v>3</v>
      </c>
      <c r="K208" s="22">
        <v>1</v>
      </c>
      <c r="L208" s="11">
        <f t="shared" si="29"/>
        <v>0.970873786407767</v>
      </c>
      <c r="M208" s="11">
        <f t="shared" si="29"/>
        <v>0.9425959091337544</v>
      </c>
      <c r="N208" s="11">
        <f t="shared" si="29"/>
        <v>0.9151416593531595</v>
      </c>
      <c r="O208" s="15">
        <v>0</v>
      </c>
      <c r="P208" s="11">
        <f t="shared" si="30"/>
        <v>0</v>
      </c>
      <c r="Q208" s="11">
        <f t="shared" si="30"/>
        <v>0</v>
      </c>
      <c r="R208" s="11">
        <f t="shared" si="30"/>
        <v>0</v>
      </c>
    </row>
    <row r="209" spans="1:18" ht="25.5">
      <c r="A209" s="6" t="s">
        <v>249</v>
      </c>
      <c r="B209" s="7" t="s">
        <v>258</v>
      </c>
      <c r="C209" s="15">
        <v>13</v>
      </c>
      <c r="D209" s="11">
        <f aca="true" t="shared" si="31" ref="D209:F220">C209/1.03</f>
        <v>12.62135922330097</v>
      </c>
      <c r="E209" s="11">
        <f t="shared" si="31"/>
        <v>12.253746818738806</v>
      </c>
      <c r="F209" s="24">
        <f t="shared" si="31"/>
        <v>11.896841571591073</v>
      </c>
      <c r="G209" s="33">
        <v>3</v>
      </c>
      <c r="H209" s="33">
        <v>3</v>
      </c>
      <c r="I209" s="33">
        <v>3</v>
      </c>
      <c r="J209" s="33">
        <v>3</v>
      </c>
      <c r="K209" s="22">
        <v>1</v>
      </c>
      <c r="L209" s="11">
        <f aca="true" t="shared" si="32" ref="L209:N220">K209/1.03</f>
        <v>0.970873786407767</v>
      </c>
      <c r="M209" s="11">
        <f t="shared" si="32"/>
        <v>0.9425959091337544</v>
      </c>
      <c r="N209" s="11">
        <f t="shared" si="32"/>
        <v>0.9151416593531595</v>
      </c>
      <c r="O209" s="15">
        <v>0</v>
      </c>
      <c r="P209" s="11">
        <f t="shared" si="30"/>
        <v>0</v>
      </c>
      <c r="Q209" s="11">
        <f t="shared" si="30"/>
        <v>0</v>
      </c>
      <c r="R209" s="11">
        <f t="shared" si="30"/>
        <v>0</v>
      </c>
    </row>
    <row r="210" spans="1:18" ht="38.25">
      <c r="A210" s="6" t="s">
        <v>301</v>
      </c>
      <c r="B210" s="7" t="s">
        <v>258</v>
      </c>
      <c r="C210" s="15">
        <v>12</v>
      </c>
      <c r="D210" s="11">
        <f t="shared" si="31"/>
        <v>11.650485436893204</v>
      </c>
      <c r="E210" s="11">
        <f t="shared" si="31"/>
        <v>11.311150909605052</v>
      </c>
      <c r="F210" s="24">
        <f t="shared" si="31"/>
        <v>10.981699912237914</v>
      </c>
      <c r="G210" s="33">
        <v>1</v>
      </c>
      <c r="H210" s="33">
        <v>1</v>
      </c>
      <c r="I210" s="33">
        <v>1</v>
      </c>
      <c r="J210" s="33">
        <v>1</v>
      </c>
      <c r="K210" s="22">
        <v>0</v>
      </c>
      <c r="L210" s="11">
        <f t="shared" si="32"/>
        <v>0</v>
      </c>
      <c r="M210" s="11">
        <f t="shared" si="32"/>
        <v>0</v>
      </c>
      <c r="N210" s="11">
        <f t="shared" si="32"/>
        <v>0</v>
      </c>
      <c r="O210" s="15">
        <v>0</v>
      </c>
      <c r="P210" s="11">
        <f t="shared" si="30"/>
        <v>0</v>
      </c>
      <c r="Q210" s="11">
        <f t="shared" si="30"/>
        <v>0</v>
      </c>
      <c r="R210" s="11">
        <f t="shared" si="30"/>
        <v>0</v>
      </c>
    </row>
    <row r="211" spans="1:18" ht="25.5">
      <c r="A211" s="6" t="s">
        <v>250</v>
      </c>
      <c r="B211" s="7" t="s">
        <v>258</v>
      </c>
      <c r="C211" s="15">
        <v>31</v>
      </c>
      <c r="D211" s="11">
        <f t="shared" si="31"/>
        <v>30.097087378640776</v>
      </c>
      <c r="E211" s="11">
        <f t="shared" si="31"/>
        <v>29.22047318314638</v>
      </c>
      <c r="F211" s="24">
        <f t="shared" si="31"/>
        <v>28.369391439947943</v>
      </c>
      <c r="G211" s="33">
        <v>8</v>
      </c>
      <c r="H211" s="33">
        <v>8</v>
      </c>
      <c r="I211" s="33">
        <v>8</v>
      </c>
      <c r="J211" s="33">
        <v>7</v>
      </c>
      <c r="K211" s="22">
        <v>1</v>
      </c>
      <c r="L211" s="11">
        <f t="shared" si="32"/>
        <v>0.970873786407767</v>
      </c>
      <c r="M211" s="11">
        <f t="shared" si="32"/>
        <v>0.9425959091337544</v>
      </c>
      <c r="N211" s="11">
        <f t="shared" si="32"/>
        <v>0.9151416593531595</v>
      </c>
      <c r="O211" s="15">
        <v>1</v>
      </c>
      <c r="P211" s="11">
        <f t="shared" si="30"/>
        <v>0.970873786407767</v>
      </c>
      <c r="Q211" s="11">
        <f t="shared" si="30"/>
        <v>0.9425959091337544</v>
      </c>
      <c r="R211" s="11">
        <f t="shared" si="30"/>
        <v>0.9151416593531595</v>
      </c>
    </row>
    <row r="212" spans="1:18" ht="38.25">
      <c r="A212" s="6" t="s">
        <v>251</v>
      </c>
      <c r="B212" s="7" t="s">
        <v>258</v>
      </c>
      <c r="C212" s="15">
        <v>1664</v>
      </c>
      <c r="D212" s="11">
        <f t="shared" si="31"/>
        <v>1615.5339805825242</v>
      </c>
      <c r="E212" s="11">
        <f t="shared" si="31"/>
        <v>1568.4795927985672</v>
      </c>
      <c r="F212" s="24">
        <f t="shared" si="31"/>
        <v>1522.7957211636574</v>
      </c>
      <c r="G212" s="33">
        <v>333</v>
      </c>
      <c r="H212" s="33">
        <v>323</v>
      </c>
      <c r="I212" s="33">
        <v>314</v>
      </c>
      <c r="J212" s="33">
        <v>305</v>
      </c>
      <c r="K212" s="22">
        <v>72</v>
      </c>
      <c r="L212" s="11">
        <f t="shared" si="32"/>
        <v>69.90291262135922</v>
      </c>
      <c r="M212" s="11">
        <f t="shared" si="32"/>
        <v>67.86690545763031</v>
      </c>
      <c r="N212" s="11">
        <f t="shared" si="32"/>
        <v>65.89019947342749</v>
      </c>
      <c r="O212" s="15">
        <v>13</v>
      </c>
      <c r="P212" s="11">
        <f t="shared" si="30"/>
        <v>12.62135922330097</v>
      </c>
      <c r="Q212" s="11">
        <f t="shared" si="30"/>
        <v>12.253746818738806</v>
      </c>
      <c r="R212" s="11">
        <f t="shared" si="30"/>
        <v>11.896841571591073</v>
      </c>
    </row>
    <row r="213" spans="1:18" ht="14.25">
      <c r="A213" s="6" t="s">
        <v>252</v>
      </c>
      <c r="B213" s="7" t="s">
        <v>258</v>
      </c>
      <c r="C213" s="15">
        <v>92</v>
      </c>
      <c r="D213" s="11">
        <f t="shared" si="31"/>
        <v>89.32038834951456</v>
      </c>
      <c r="E213" s="11">
        <f t="shared" si="31"/>
        <v>86.71882364030539</v>
      </c>
      <c r="F213" s="24">
        <f t="shared" si="31"/>
        <v>84.19303266049067</v>
      </c>
      <c r="G213" s="33">
        <v>13</v>
      </c>
      <c r="H213" s="33">
        <v>13</v>
      </c>
      <c r="I213" s="33">
        <v>12</v>
      </c>
      <c r="J213" s="33">
        <v>12</v>
      </c>
      <c r="K213" s="22">
        <v>1</v>
      </c>
      <c r="L213" s="11">
        <f t="shared" si="32"/>
        <v>0.970873786407767</v>
      </c>
      <c r="M213" s="11">
        <f t="shared" si="32"/>
        <v>0.9425959091337544</v>
      </c>
      <c r="N213" s="11">
        <f t="shared" si="32"/>
        <v>0.9151416593531595</v>
      </c>
      <c r="O213" s="15">
        <v>1</v>
      </c>
      <c r="P213" s="11">
        <f t="shared" si="30"/>
        <v>0.970873786407767</v>
      </c>
      <c r="Q213" s="11">
        <f t="shared" si="30"/>
        <v>0.9425959091337544</v>
      </c>
      <c r="R213" s="11">
        <f t="shared" si="30"/>
        <v>0.9151416593531595</v>
      </c>
    </row>
    <row r="214" spans="1:18" ht="25.5">
      <c r="A214" s="6" t="s">
        <v>255</v>
      </c>
      <c r="B214" s="7" t="s">
        <v>258</v>
      </c>
      <c r="C214" s="15">
        <v>942933</v>
      </c>
      <c r="D214" s="11">
        <f t="shared" si="31"/>
        <v>915468.9320388349</v>
      </c>
      <c r="E214" s="11">
        <f t="shared" si="31"/>
        <v>888804.7883872184</v>
      </c>
      <c r="F214" s="24">
        <f t="shared" si="31"/>
        <v>862917.2702788528</v>
      </c>
      <c r="G214" s="33">
        <v>0</v>
      </c>
      <c r="H214" s="33">
        <v>0</v>
      </c>
      <c r="I214" s="33">
        <v>0</v>
      </c>
      <c r="J214" s="33">
        <v>0</v>
      </c>
      <c r="K214" s="22">
        <v>0</v>
      </c>
      <c r="L214" s="11">
        <f t="shared" si="32"/>
        <v>0</v>
      </c>
      <c r="M214" s="11">
        <f t="shared" si="32"/>
        <v>0</v>
      </c>
      <c r="N214" s="11">
        <f t="shared" si="32"/>
        <v>0</v>
      </c>
      <c r="O214" s="15">
        <v>0</v>
      </c>
      <c r="P214" s="11">
        <f t="shared" si="30"/>
        <v>0</v>
      </c>
      <c r="Q214" s="11">
        <f t="shared" si="30"/>
        <v>0</v>
      </c>
      <c r="R214" s="11">
        <f t="shared" si="30"/>
        <v>0</v>
      </c>
    </row>
    <row r="215" spans="1:18" ht="25.5">
      <c r="A215" s="6" t="s">
        <v>302</v>
      </c>
      <c r="B215" s="7" t="s">
        <v>258</v>
      </c>
      <c r="C215" s="15">
        <v>491078</v>
      </c>
      <c r="D215" s="11">
        <f t="shared" si="31"/>
        <v>476774.7572815534</v>
      </c>
      <c r="E215" s="11">
        <f t="shared" si="31"/>
        <v>462888.1138655858</v>
      </c>
      <c r="F215" s="24">
        <f t="shared" si="31"/>
        <v>449405.9357918309</v>
      </c>
      <c r="G215" s="33">
        <v>0</v>
      </c>
      <c r="H215" s="33">
        <v>0</v>
      </c>
      <c r="I215" s="33">
        <v>0</v>
      </c>
      <c r="J215" s="33">
        <v>0</v>
      </c>
      <c r="K215" s="22">
        <v>0</v>
      </c>
      <c r="L215" s="11">
        <f t="shared" si="32"/>
        <v>0</v>
      </c>
      <c r="M215" s="11">
        <f t="shared" si="32"/>
        <v>0</v>
      </c>
      <c r="N215" s="11">
        <f t="shared" si="32"/>
        <v>0</v>
      </c>
      <c r="O215" s="15">
        <v>0</v>
      </c>
      <c r="P215" s="11">
        <f t="shared" si="30"/>
        <v>0</v>
      </c>
      <c r="Q215" s="11">
        <f t="shared" si="30"/>
        <v>0</v>
      </c>
      <c r="R215" s="11">
        <f t="shared" si="30"/>
        <v>0</v>
      </c>
    </row>
    <row r="216" spans="1:18" ht="38.25">
      <c r="A216" s="6" t="s">
        <v>303</v>
      </c>
      <c r="B216" s="7" t="s">
        <v>258</v>
      </c>
      <c r="C216" s="15">
        <v>291130</v>
      </c>
      <c r="D216" s="11">
        <f t="shared" si="31"/>
        <v>282650.4854368932</v>
      </c>
      <c r="E216" s="11">
        <f t="shared" si="31"/>
        <v>274417.9470261099</v>
      </c>
      <c r="F216" s="24">
        <f t="shared" si="31"/>
        <v>266425.19128748536</v>
      </c>
      <c r="G216" s="33">
        <v>4430</v>
      </c>
      <c r="H216" s="33">
        <v>4301</v>
      </c>
      <c r="I216" s="33">
        <v>4176</v>
      </c>
      <c r="J216" s="33">
        <v>4054</v>
      </c>
      <c r="K216" s="22">
        <v>0</v>
      </c>
      <c r="L216" s="11">
        <f t="shared" si="32"/>
        <v>0</v>
      </c>
      <c r="M216" s="11">
        <f t="shared" si="32"/>
        <v>0</v>
      </c>
      <c r="N216" s="11">
        <f t="shared" si="32"/>
        <v>0</v>
      </c>
      <c r="O216" s="15">
        <v>0</v>
      </c>
      <c r="P216" s="11">
        <f aca="true" t="shared" si="33" ref="P216:R220">O216/1.03</f>
        <v>0</v>
      </c>
      <c r="Q216" s="11">
        <f t="shared" si="33"/>
        <v>0</v>
      </c>
      <c r="R216" s="11">
        <f t="shared" si="33"/>
        <v>0</v>
      </c>
    </row>
    <row r="217" spans="1:18" ht="25.5">
      <c r="A217" s="6" t="s">
        <v>256</v>
      </c>
      <c r="B217" s="7" t="s">
        <v>258</v>
      </c>
      <c r="C217" s="15">
        <v>47829</v>
      </c>
      <c r="D217" s="11">
        <f t="shared" si="31"/>
        <v>46435.922330097084</v>
      </c>
      <c r="E217" s="11">
        <f t="shared" si="31"/>
        <v>45083.419737958335</v>
      </c>
      <c r="F217" s="24">
        <f t="shared" si="31"/>
        <v>43770.31042520227</v>
      </c>
      <c r="G217" s="33">
        <v>0</v>
      </c>
      <c r="H217" s="33">
        <v>0</v>
      </c>
      <c r="I217" s="33">
        <v>0</v>
      </c>
      <c r="J217" s="33">
        <v>0</v>
      </c>
      <c r="K217" s="22">
        <v>0</v>
      </c>
      <c r="L217" s="11">
        <f t="shared" si="32"/>
        <v>0</v>
      </c>
      <c r="M217" s="11">
        <f t="shared" si="32"/>
        <v>0</v>
      </c>
      <c r="N217" s="11">
        <f t="shared" si="32"/>
        <v>0</v>
      </c>
      <c r="O217" s="15">
        <v>0</v>
      </c>
      <c r="P217" s="11">
        <f t="shared" si="33"/>
        <v>0</v>
      </c>
      <c r="Q217" s="11">
        <f t="shared" si="33"/>
        <v>0</v>
      </c>
      <c r="R217" s="11">
        <f t="shared" si="33"/>
        <v>0</v>
      </c>
    </row>
    <row r="218" spans="1:18" ht="25.5">
      <c r="A218" s="6" t="s">
        <v>257</v>
      </c>
      <c r="B218" s="7" t="s">
        <v>258</v>
      </c>
      <c r="C218" s="15">
        <v>766473</v>
      </c>
      <c r="D218" s="11">
        <f t="shared" si="31"/>
        <v>744148.5436893203</v>
      </c>
      <c r="E218" s="11">
        <f t="shared" si="31"/>
        <v>722474.314261476</v>
      </c>
      <c r="F218" s="24">
        <f t="shared" si="31"/>
        <v>701431.3730693941</v>
      </c>
      <c r="G218" s="33">
        <v>75846</v>
      </c>
      <c r="H218" s="33">
        <v>73637</v>
      </c>
      <c r="I218" s="33">
        <v>71492</v>
      </c>
      <c r="J218" s="33">
        <v>69410</v>
      </c>
      <c r="K218" s="22">
        <v>11660</v>
      </c>
      <c r="L218" s="11">
        <f t="shared" si="32"/>
        <v>11320.388349514562</v>
      </c>
      <c r="M218" s="11">
        <f t="shared" si="32"/>
        <v>10990.668300499574</v>
      </c>
      <c r="N218" s="11">
        <f t="shared" si="32"/>
        <v>10670.551748057838</v>
      </c>
      <c r="O218" s="15">
        <v>10248</v>
      </c>
      <c r="P218" s="11">
        <f t="shared" si="33"/>
        <v>9949.514563106795</v>
      </c>
      <c r="Q218" s="11">
        <f t="shared" si="33"/>
        <v>9659.722876802714</v>
      </c>
      <c r="R218" s="11">
        <f t="shared" si="33"/>
        <v>9378.371725051178</v>
      </c>
    </row>
    <row r="219" spans="1:18" ht="25.5">
      <c r="A219" s="6" t="s">
        <v>253</v>
      </c>
      <c r="B219" s="7" t="s">
        <v>258</v>
      </c>
      <c r="C219" s="15">
        <v>310</v>
      </c>
      <c r="D219" s="11">
        <f t="shared" si="31"/>
        <v>300.97087378640776</v>
      </c>
      <c r="E219" s="11">
        <f t="shared" si="31"/>
        <v>292.20473183146385</v>
      </c>
      <c r="F219" s="24">
        <f t="shared" si="31"/>
        <v>283.69391439947947</v>
      </c>
      <c r="G219" s="33">
        <v>33</v>
      </c>
      <c r="H219" s="33">
        <v>32</v>
      </c>
      <c r="I219" s="33">
        <v>31</v>
      </c>
      <c r="J219" s="33">
        <v>30</v>
      </c>
      <c r="K219" s="22">
        <v>4</v>
      </c>
      <c r="L219" s="11">
        <f t="shared" si="32"/>
        <v>3.883495145631068</v>
      </c>
      <c r="M219" s="11">
        <f t="shared" si="32"/>
        <v>3.7703836365350174</v>
      </c>
      <c r="N219" s="11">
        <f t="shared" si="32"/>
        <v>3.660566637412638</v>
      </c>
      <c r="O219" s="15">
        <v>2</v>
      </c>
      <c r="P219" s="11">
        <f t="shared" si="33"/>
        <v>1.941747572815534</v>
      </c>
      <c r="Q219" s="11">
        <f t="shared" si="33"/>
        <v>1.8851918182675087</v>
      </c>
      <c r="R219" s="11">
        <f t="shared" si="33"/>
        <v>1.830283318706319</v>
      </c>
    </row>
    <row r="220" spans="1:18" ht="25.5">
      <c r="A220" s="6" t="s">
        <v>254</v>
      </c>
      <c r="B220" s="7" t="s">
        <v>258</v>
      </c>
      <c r="C220" s="15">
        <v>700</v>
      </c>
      <c r="D220" s="11">
        <f t="shared" si="31"/>
        <v>679.6116504854368</v>
      </c>
      <c r="E220" s="11">
        <f t="shared" si="31"/>
        <v>659.817136393628</v>
      </c>
      <c r="F220" s="24">
        <f t="shared" si="31"/>
        <v>640.5991615472116</v>
      </c>
      <c r="G220" s="33">
        <v>62</v>
      </c>
      <c r="H220" s="33">
        <v>60</v>
      </c>
      <c r="I220" s="33">
        <v>58</v>
      </c>
      <c r="J220" s="33">
        <v>57</v>
      </c>
      <c r="K220" s="22">
        <v>1</v>
      </c>
      <c r="L220" s="11">
        <f t="shared" si="32"/>
        <v>0.970873786407767</v>
      </c>
      <c r="M220" s="11">
        <f t="shared" si="32"/>
        <v>0.9425959091337544</v>
      </c>
      <c r="N220" s="11">
        <f t="shared" si="32"/>
        <v>0.9151416593531595</v>
      </c>
      <c r="O220" s="15">
        <v>8</v>
      </c>
      <c r="P220" s="11">
        <f t="shared" si="33"/>
        <v>7.766990291262136</v>
      </c>
      <c r="Q220" s="11">
        <f t="shared" si="33"/>
        <v>7.540767273070035</v>
      </c>
      <c r="R220" s="11">
        <f t="shared" si="33"/>
        <v>7.321133274825276</v>
      </c>
    </row>
    <row r="221" spans="1:18" ht="14.25">
      <c r="A221" s="6"/>
      <c r="B221" s="7"/>
      <c r="C221" s="15"/>
      <c r="D221" s="11"/>
      <c r="E221" s="11"/>
      <c r="F221" s="11"/>
      <c r="G221" s="15"/>
      <c r="H221" s="11"/>
      <c r="I221" s="11"/>
      <c r="J221" s="11"/>
      <c r="K221" s="15"/>
      <c r="L221" s="11"/>
      <c r="M221" s="11"/>
      <c r="N221" s="11"/>
      <c r="O221" s="15"/>
      <c r="P221" s="11"/>
      <c r="Q221" s="11"/>
      <c r="R221" s="11"/>
    </row>
    <row r="222" spans="1:18" ht="14.25">
      <c r="A222" s="6"/>
      <c r="B222" s="7"/>
      <c r="C222" s="15"/>
      <c r="D222" s="11"/>
      <c r="E222" s="11"/>
      <c r="F222" s="11"/>
      <c r="G222" s="15"/>
      <c r="H222" s="11"/>
      <c r="I222" s="11"/>
      <c r="J222" s="11"/>
      <c r="K222" s="15"/>
      <c r="L222" s="11"/>
      <c r="M222" s="11"/>
      <c r="N222" s="11"/>
      <c r="O222" s="15"/>
      <c r="P222" s="11"/>
      <c r="Q222" s="11"/>
      <c r="R222" s="11"/>
    </row>
    <row r="223" spans="1:18" ht="14.25">
      <c r="A223" s="6"/>
      <c r="B223" s="7"/>
      <c r="C223" s="15"/>
      <c r="D223" s="11"/>
      <c r="E223" s="11"/>
      <c r="F223" s="11"/>
      <c r="G223" s="15"/>
      <c r="H223" s="11"/>
      <c r="I223" s="11"/>
      <c r="J223" s="11"/>
      <c r="K223" s="15"/>
      <c r="L223" s="11"/>
      <c r="M223" s="11"/>
      <c r="N223" s="11"/>
      <c r="O223" s="15"/>
      <c r="P223" s="11"/>
      <c r="Q223" s="11"/>
      <c r="R223" s="11"/>
    </row>
    <row r="224" spans="1:18" ht="14.25">
      <c r="A224" s="6"/>
      <c r="B224" s="7"/>
      <c r="C224" s="15"/>
      <c r="D224" s="11"/>
      <c r="E224" s="11"/>
      <c r="F224" s="11"/>
      <c r="G224" s="15"/>
      <c r="H224" s="11"/>
      <c r="I224" s="11"/>
      <c r="J224" s="11"/>
      <c r="K224" s="15"/>
      <c r="L224" s="11"/>
      <c r="M224" s="11"/>
      <c r="N224" s="11"/>
      <c r="O224" s="15"/>
      <c r="P224" s="11"/>
      <c r="Q224" s="11"/>
      <c r="R224" s="11"/>
    </row>
    <row r="225" spans="1:18" ht="14.25">
      <c r="A225" s="6"/>
      <c r="B225" s="7"/>
      <c r="C225" s="15"/>
      <c r="D225" s="11"/>
      <c r="E225" s="11"/>
      <c r="F225" s="11"/>
      <c r="G225" s="15"/>
      <c r="H225" s="11"/>
      <c r="I225" s="11"/>
      <c r="J225" s="11"/>
      <c r="K225" s="15"/>
      <c r="L225" s="11"/>
      <c r="M225" s="11"/>
      <c r="N225" s="11"/>
      <c r="O225" s="15"/>
      <c r="P225" s="11"/>
      <c r="Q225" s="11"/>
      <c r="R225" s="11"/>
    </row>
    <row r="226" spans="1:18" ht="14.25">
      <c r="A226" s="6"/>
      <c r="B226" s="7"/>
      <c r="C226" s="15"/>
      <c r="D226" s="11"/>
      <c r="E226" s="11"/>
      <c r="F226" s="11"/>
      <c r="G226" s="15"/>
      <c r="H226" s="11"/>
      <c r="I226" s="11"/>
      <c r="J226" s="11"/>
      <c r="K226" s="15"/>
      <c r="L226" s="11"/>
      <c r="M226" s="11"/>
      <c r="N226" s="11"/>
      <c r="O226" s="15"/>
      <c r="P226" s="11"/>
      <c r="Q226" s="11"/>
      <c r="R226" s="11"/>
    </row>
    <row r="227" spans="1:18" ht="14.25">
      <c r="A227" s="6"/>
      <c r="B227" s="7"/>
      <c r="C227" s="15"/>
      <c r="D227" s="11"/>
      <c r="E227" s="11"/>
      <c r="F227" s="11"/>
      <c r="G227" s="15"/>
      <c r="H227" s="11"/>
      <c r="I227" s="11"/>
      <c r="J227" s="11"/>
      <c r="K227" s="15"/>
      <c r="L227" s="11"/>
      <c r="M227" s="11"/>
      <c r="N227" s="11"/>
      <c r="O227" s="15"/>
      <c r="P227" s="11"/>
      <c r="Q227" s="11"/>
      <c r="R227" s="11"/>
    </row>
    <row r="228" spans="1:18" ht="14.25">
      <c r="A228" s="6"/>
      <c r="B228" s="7"/>
      <c r="C228" s="15"/>
      <c r="D228" s="11"/>
      <c r="E228" s="11"/>
      <c r="F228" s="11"/>
      <c r="G228" s="15"/>
      <c r="H228" s="11"/>
      <c r="I228" s="11"/>
      <c r="J228" s="11"/>
      <c r="K228" s="15"/>
      <c r="L228" s="11"/>
      <c r="M228" s="11"/>
      <c r="N228" s="11"/>
      <c r="O228" s="15"/>
      <c r="P228" s="11"/>
      <c r="Q228" s="11"/>
      <c r="R228" s="11"/>
    </row>
    <row r="229" spans="1:18" ht="14.25">
      <c r="A229" s="6"/>
      <c r="B229" s="7"/>
      <c r="C229" s="15"/>
      <c r="D229" s="11"/>
      <c r="E229" s="11"/>
      <c r="F229" s="11"/>
      <c r="G229" s="15"/>
      <c r="H229" s="11"/>
      <c r="I229" s="11"/>
      <c r="J229" s="11"/>
      <c r="K229" s="15"/>
      <c r="L229" s="11"/>
      <c r="M229" s="11"/>
      <c r="N229" s="11"/>
      <c r="O229" s="15"/>
      <c r="P229" s="11"/>
      <c r="Q229" s="11"/>
      <c r="R229" s="11"/>
    </row>
    <row r="230" spans="1:18" ht="14.25">
      <c r="A230" s="6"/>
      <c r="B230" s="7"/>
      <c r="C230" s="15"/>
      <c r="D230" s="11"/>
      <c r="E230" s="11"/>
      <c r="F230" s="11"/>
      <c r="G230" s="18"/>
      <c r="H230" s="11"/>
      <c r="I230" s="11"/>
      <c r="J230" s="11"/>
      <c r="K230" s="15"/>
      <c r="L230" s="11"/>
      <c r="M230" s="11"/>
      <c r="N230" s="11"/>
      <c r="O230" s="15"/>
      <c r="P230" s="11"/>
      <c r="Q230" s="11"/>
      <c r="R230" s="11"/>
    </row>
    <row r="231" spans="1:18" ht="14.25">
      <c r="A231" s="6"/>
      <c r="B231" s="7"/>
      <c r="C231" s="15"/>
      <c r="D231" s="11"/>
      <c r="E231" s="11"/>
      <c r="F231" s="11"/>
      <c r="G231" s="15"/>
      <c r="H231" s="11"/>
      <c r="I231" s="11"/>
      <c r="J231" s="11"/>
      <c r="K231" s="15"/>
      <c r="L231" s="11"/>
      <c r="M231" s="11"/>
      <c r="N231" s="11"/>
      <c r="O231" s="15"/>
      <c r="P231" s="11"/>
      <c r="Q231" s="11"/>
      <c r="R231" s="11"/>
    </row>
    <row r="232" spans="1:18" ht="14.25">
      <c r="A232" s="6"/>
      <c r="B232" s="7"/>
      <c r="C232" s="15"/>
      <c r="D232" s="11"/>
      <c r="E232" s="11"/>
      <c r="F232" s="11"/>
      <c r="G232" s="15"/>
      <c r="H232" s="11"/>
      <c r="I232" s="11"/>
      <c r="J232" s="11"/>
      <c r="K232" s="15"/>
      <c r="L232" s="11"/>
      <c r="M232" s="11"/>
      <c r="N232" s="11"/>
      <c r="O232" s="15"/>
      <c r="P232" s="11"/>
      <c r="Q232" s="11"/>
      <c r="R232" s="11"/>
    </row>
    <row r="233" spans="1:18" ht="14.25">
      <c r="A233" s="6"/>
      <c r="B233" s="7"/>
      <c r="C233" s="15"/>
      <c r="D233" s="11"/>
      <c r="E233" s="11"/>
      <c r="F233" s="11"/>
      <c r="G233" s="15"/>
      <c r="H233" s="11"/>
      <c r="I233" s="11"/>
      <c r="J233" s="11"/>
      <c r="K233" s="15"/>
      <c r="L233" s="11"/>
      <c r="M233" s="11"/>
      <c r="N233" s="11"/>
      <c r="O233" s="15"/>
      <c r="P233" s="11"/>
      <c r="Q233" s="11"/>
      <c r="R233" s="11"/>
    </row>
    <row r="234" spans="1:18" ht="14.25">
      <c r="A234" s="6"/>
      <c r="B234" s="7"/>
      <c r="C234" s="15"/>
      <c r="D234" s="11"/>
      <c r="E234" s="11"/>
      <c r="F234" s="11"/>
      <c r="G234" s="15"/>
      <c r="H234" s="11"/>
      <c r="I234" s="11"/>
      <c r="J234" s="11"/>
      <c r="K234" s="15"/>
      <c r="L234" s="11"/>
      <c r="M234" s="11"/>
      <c r="N234" s="11"/>
      <c r="O234" s="15"/>
      <c r="P234" s="11"/>
      <c r="Q234" s="11"/>
      <c r="R234" s="11"/>
    </row>
    <row r="235" spans="1:18" ht="14.25">
      <c r="A235" s="6"/>
      <c r="B235" s="7"/>
      <c r="C235" s="15"/>
      <c r="D235" s="11"/>
      <c r="E235" s="11"/>
      <c r="F235" s="11"/>
      <c r="G235" s="15"/>
      <c r="H235" s="11"/>
      <c r="I235" s="11"/>
      <c r="J235" s="11"/>
      <c r="K235" s="15"/>
      <c r="L235" s="11"/>
      <c r="M235" s="11"/>
      <c r="N235" s="11"/>
      <c r="O235" s="15"/>
      <c r="P235" s="11"/>
      <c r="Q235" s="11"/>
      <c r="R235" s="11"/>
    </row>
    <row r="236" spans="1:18" ht="14.25">
      <c r="A236" s="6"/>
      <c r="B236" s="7"/>
      <c r="C236" s="15"/>
      <c r="D236" s="11"/>
      <c r="E236" s="11"/>
      <c r="F236" s="11"/>
      <c r="G236" s="15"/>
      <c r="H236" s="11"/>
      <c r="I236" s="11"/>
      <c r="J236" s="11"/>
      <c r="K236" s="15"/>
      <c r="L236" s="11"/>
      <c r="M236" s="11"/>
      <c r="N236" s="11"/>
      <c r="O236" s="15"/>
      <c r="P236" s="11"/>
      <c r="Q236" s="11"/>
      <c r="R236" s="11"/>
    </row>
    <row r="237" spans="1:18" ht="14.25">
      <c r="A237" s="6"/>
      <c r="B237" s="7"/>
      <c r="C237" s="15"/>
      <c r="D237" s="11"/>
      <c r="E237" s="11"/>
      <c r="F237" s="11"/>
      <c r="G237" s="15"/>
      <c r="H237" s="11"/>
      <c r="I237" s="11"/>
      <c r="J237" s="11"/>
      <c r="K237" s="15"/>
      <c r="L237" s="11"/>
      <c r="M237" s="11"/>
      <c r="N237" s="11"/>
      <c r="O237" s="15"/>
      <c r="P237" s="11"/>
      <c r="Q237" s="11"/>
      <c r="R237" s="11"/>
    </row>
    <row r="238" spans="1:18" ht="14.25">
      <c r="A238" s="6"/>
      <c r="B238" s="7"/>
      <c r="C238" s="15"/>
      <c r="D238" s="11"/>
      <c r="E238" s="11"/>
      <c r="F238" s="11"/>
      <c r="G238" s="15"/>
      <c r="H238" s="11"/>
      <c r="I238" s="11"/>
      <c r="J238" s="11"/>
      <c r="K238" s="15"/>
      <c r="L238" s="11"/>
      <c r="M238" s="11"/>
      <c r="N238" s="11"/>
      <c r="O238" s="15"/>
      <c r="P238" s="11"/>
      <c r="Q238" s="11"/>
      <c r="R238" s="11"/>
    </row>
    <row r="239" spans="1:18" ht="14.25">
      <c r="A239" s="6"/>
      <c r="B239" s="7"/>
      <c r="C239" s="15"/>
      <c r="D239" s="11"/>
      <c r="E239" s="11"/>
      <c r="F239" s="11"/>
      <c r="G239" s="15"/>
      <c r="H239" s="11"/>
      <c r="I239" s="11"/>
      <c r="J239" s="11"/>
      <c r="K239" s="15"/>
      <c r="L239" s="11"/>
      <c r="M239" s="11"/>
      <c r="N239" s="11"/>
      <c r="O239" s="15"/>
      <c r="P239" s="11"/>
      <c r="Q239" s="11"/>
      <c r="R239" s="11"/>
    </row>
    <row r="240" spans="1:18" ht="14.25">
      <c r="A240" s="6"/>
      <c r="B240" s="7"/>
      <c r="C240" s="15"/>
      <c r="D240" s="11"/>
      <c r="E240" s="11"/>
      <c r="F240" s="11"/>
      <c r="G240" s="15"/>
      <c r="H240" s="11"/>
      <c r="I240" s="11"/>
      <c r="J240" s="11"/>
      <c r="K240" s="15"/>
      <c r="L240" s="11"/>
      <c r="M240" s="11"/>
      <c r="N240" s="11"/>
      <c r="O240" s="15"/>
      <c r="P240" s="11"/>
      <c r="Q240" s="11"/>
      <c r="R240" s="11"/>
    </row>
    <row r="241" spans="1:18" ht="14.25">
      <c r="A241" s="6"/>
      <c r="B241" s="7"/>
      <c r="C241" s="15"/>
      <c r="D241" s="13"/>
      <c r="E241" s="13"/>
      <c r="F241" s="13"/>
      <c r="G241" s="15"/>
      <c r="H241" s="13"/>
      <c r="I241" s="13"/>
      <c r="J241" s="13"/>
      <c r="K241" s="15"/>
      <c r="L241" s="13"/>
      <c r="M241" s="13"/>
      <c r="N241" s="13"/>
      <c r="O241" s="15"/>
      <c r="P241" s="13"/>
      <c r="Q241" s="13"/>
      <c r="R241" s="13"/>
    </row>
    <row r="242" spans="1:18" ht="14.25">
      <c r="A242" s="6"/>
      <c r="B242" s="7"/>
      <c r="C242" s="15"/>
      <c r="D242" s="11"/>
      <c r="E242" s="11"/>
      <c r="F242" s="11"/>
      <c r="G242" s="15"/>
      <c r="H242" s="11"/>
      <c r="I242" s="11"/>
      <c r="J242" s="11"/>
      <c r="K242" s="15"/>
      <c r="L242" s="11"/>
      <c r="M242" s="11"/>
      <c r="N242" s="11"/>
      <c r="O242" s="15"/>
      <c r="P242" s="11"/>
      <c r="Q242" s="11"/>
      <c r="R242" s="11"/>
    </row>
    <row r="243" spans="1:18" ht="14.25">
      <c r="A243" s="6"/>
      <c r="B243" s="7"/>
      <c r="C243" s="15"/>
      <c r="D243" s="11"/>
      <c r="E243" s="11"/>
      <c r="F243" s="11"/>
      <c r="G243" s="15"/>
      <c r="H243" s="11"/>
      <c r="I243" s="11"/>
      <c r="J243" s="11"/>
      <c r="K243" s="15"/>
      <c r="L243" s="11"/>
      <c r="M243" s="11"/>
      <c r="N243" s="11"/>
      <c r="O243" s="15"/>
      <c r="P243" s="11"/>
      <c r="Q243" s="11"/>
      <c r="R243" s="11"/>
    </row>
    <row r="244" spans="1:18" ht="14.25">
      <c r="A244" s="6"/>
      <c r="B244" s="7"/>
      <c r="C244" s="15"/>
      <c r="D244" s="11"/>
      <c r="E244" s="11"/>
      <c r="F244" s="11"/>
      <c r="G244" s="15"/>
      <c r="H244" s="11"/>
      <c r="I244" s="11"/>
      <c r="J244" s="11"/>
      <c r="K244" s="15"/>
      <c r="L244" s="11"/>
      <c r="M244" s="11"/>
      <c r="N244" s="11"/>
      <c r="O244" s="15"/>
      <c r="P244" s="11"/>
      <c r="Q244" s="11"/>
      <c r="R244" s="11"/>
    </row>
    <row r="245" spans="1:18" ht="14.25">
      <c r="A245" s="6"/>
      <c r="B245" s="7"/>
      <c r="C245" s="15"/>
      <c r="D245" s="11"/>
      <c r="E245" s="11"/>
      <c r="F245" s="11"/>
      <c r="G245" s="15"/>
      <c r="H245" s="11"/>
      <c r="I245" s="11"/>
      <c r="J245" s="11"/>
      <c r="K245" s="15"/>
      <c r="L245" s="11"/>
      <c r="M245" s="11"/>
      <c r="N245" s="11"/>
      <c r="O245" s="15"/>
      <c r="P245" s="11"/>
      <c r="Q245" s="11"/>
      <c r="R245" s="11"/>
    </row>
    <row r="246" spans="1:18" ht="14.25">
      <c r="A246" s="6"/>
      <c r="B246" s="7"/>
      <c r="C246" s="15"/>
      <c r="D246" s="11"/>
      <c r="E246" s="11"/>
      <c r="F246" s="11"/>
      <c r="G246" s="15"/>
      <c r="H246" s="11"/>
      <c r="I246" s="11"/>
      <c r="J246" s="11"/>
      <c r="K246" s="15"/>
      <c r="L246" s="11"/>
      <c r="M246" s="11"/>
      <c r="N246" s="11"/>
      <c r="O246" s="15"/>
      <c r="P246" s="11"/>
      <c r="Q246" s="11"/>
      <c r="R246" s="11"/>
    </row>
    <row r="247" spans="1:18" ht="14.25">
      <c r="A247" s="6"/>
      <c r="B247" s="7"/>
      <c r="C247" s="15"/>
      <c r="D247" s="11"/>
      <c r="E247" s="11"/>
      <c r="F247" s="11"/>
      <c r="G247" s="15"/>
      <c r="H247" s="11"/>
      <c r="I247" s="11"/>
      <c r="J247" s="11"/>
      <c r="K247" s="15"/>
      <c r="L247" s="11"/>
      <c r="M247" s="11"/>
      <c r="N247" s="11"/>
      <c r="O247" s="15"/>
      <c r="P247" s="11"/>
      <c r="Q247" s="11"/>
      <c r="R247" s="11"/>
    </row>
    <row r="248" spans="1:18" ht="14.25">
      <c r="A248" s="6"/>
      <c r="B248" s="7"/>
      <c r="C248" s="15"/>
      <c r="D248" s="11"/>
      <c r="E248" s="11"/>
      <c r="F248" s="11"/>
      <c r="G248" s="15"/>
      <c r="H248" s="11"/>
      <c r="I248" s="11"/>
      <c r="J248" s="11"/>
      <c r="K248" s="15"/>
      <c r="L248" s="11"/>
      <c r="M248" s="11"/>
      <c r="N248" s="11"/>
      <c r="O248" s="15"/>
      <c r="P248" s="11"/>
      <c r="Q248" s="11"/>
      <c r="R248" s="11"/>
    </row>
    <row r="249" spans="1:18" ht="14.25">
      <c r="A249" s="6"/>
      <c r="B249" s="7"/>
      <c r="C249" s="15"/>
      <c r="D249" s="11"/>
      <c r="E249" s="11"/>
      <c r="F249" s="11"/>
      <c r="G249" s="15"/>
      <c r="H249" s="11"/>
      <c r="I249" s="11"/>
      <c r="J249" s="11"/>
      <c r="K249" s="15"/>
      <c r="L249" s="11"/>
      <c r="M249" s="11"/>
      <c r="N249" s="11"/>
      <c r="O249" s="15"/>
      <c r="P249" s="11"/>
      <c r="Q249" s="11"/>
      <c r="R249" s="11"/>
    </row>
    <row r="250" spans="1:18" ht="14.25">
      <c r="A250" s="6"/>
      <c r="B250" s="7"/>
      <c r="C250" s="15"/>
      <c r="D250" s="11"/>
      <c r="E250" s="11"/>
      <c r="F250" s="11"/>
      <c r="G250" s="15"/>
      <c r="H250" s="11"/>
      <c r="I250" s="11"/>
      <c r="J250" s="11"/>
      <c r="K250" s="15"/>
      <c r="L250" s="11"/>
      <c r="M250" s="11"/>
      <c r="N250" s="11"/>
      <c r="O250" s="15"/>
      <c r="P250" s="11"/>
      <c r="Q250" s="11"/>
      <c r="R250" s="11"/>
    </row>
    <row r="251" spans="1:18" ht="14.25">
      <c r="A251" s="6"/>
      <c r="B251" s="7"/>
      <c r="C251" s="15"/>
      <c r="D251" s="11"/>
      <c r="E251" s="11"/>
      <c r="F251" s="11"/>
      <c r="G251" s="15"/>
      <c r="H251" s="11"/>
      <c r="I251" s="11"/>
      <c r="J251" s="11"/>
      <c r="K251" s="15"/>
      <c r="L251" s="11"/>
      <c r="M251" s="11"/>
      <c r="N251" s="11"/>
      <c r="O251" s="15"/>
      <c r="P251" s="11"/>
      <c r="Q251" s="11"/>
      <c r="R251" s="11"/>
    </row>
    <row r="252" spans="1:18" ht="14.25">
      <c r="A252" s="6"/>
      <c r="B252" s="7"/>
      <c r="C252" s="15"/>
      <c r="D252" s="11"/>
      <c r="E252" s="11"/>
      <c r="F252" s="11"/>
      <c r="G252" s="15"/>
      <c r="H252" s="11"/>
      <c r="I252" s="11"/>
      <c r="J252" s="11"/>
      <c r="K252" s="15"/>
      <c r="L252" s="11"/>
      <c r="M252" s="11"/>
      <c r="N252" s="11"/>
      <c r="O252" s="15"/>
      <c r="P252" s="11"/>
      <c r="Q252" s="11"/>
      <c r="R252" s="11"/>
    </row>
    <row r="253" spans="1:18" ht="14.25">
      <c r="A253" s="6"/>
      <c r="B253" s="7"/>
      <c r="C253" s="15"/>
      <c r="D253" s="11"/>
      <c r="E253" s="11"/>
      <c r="F253" s="11"/>
      <c r="G253" s="15"/>
      <c r="H253" s="11"/>
      <c r="I253" s="11"/>
      <c r="J253" s="11"/>
      <c r="K253" s="15"/>
      <c r="L253" s="11"/>
      <c r="M253" s="11"/>
      <c r="N253" s="11"/>
      <c r="O253" s="15"/>
      <c r="P253" s="11"/>
      <c r="Q253" s="11"/>
      <c r="R253" s="11"/>
    </row>
    <row r="254" spans="1:18" ht="14.25">
      <c r="A254" s="6"/>
      <c r="B254" s="7"/>
      <c r="C254" s="15"/>
      <c r="D254" s="11"/>
      <c r="E254" s="11"/>
      <c r="F254" s="11"/>
      <c r="G254" s="15"/>
      <c r="H254" s="11"/>
      <c r="I254" s="11"/>
      <c r="J254" s="11"/>
      <c r="K254" s="15"/>
      <c r="L254" s="11"/>
      <c r="M254" s="11"/>
      <c r="N254" s="11"/>
      <c r="O254" s="15"/>
      <c r="P254" s="11"/>
      <c r="Q254" s="11"/>
      <c r="R254" s="11"/>
    </row>
    <row r="255" spans="1:18" ht="14.25">
      <c r="A255" s="6"/>
      <c r="B255" s="7"/>
      <c r="C255" s="15"/>
      <c r="D255" s="11"/>
      <c r="E255" s="11"/>
      <c r="F255" s="11"/>
      <c r="G255" s="15"/>
      <c r="H255" s="11"/>
      <c r="I255" s="11"/>
      <c r="J255" s="11"/>
      <c r="K255" s="15"/>
      <c r="L255" s="11"/>
      <c r="M255" s="11"/>
      <c r="N255" s="11"/>
      <c r="O255" s="15"/>
      <c r="P255" s="11"/>
      <c r="Q255" s="11"/>
      <c r="R255" s="11"/>
    </row>
    <row r="256" spans="1:18" ht="14.25">
      <c r="A256" s="6"/>
      <c r="B256" s="7"/>
      <c r="C256" s="15"/>
      <c r="D256" s="11"/>
      <c r="E256" s="11"/>
      <c r="F256" s="11"/>
      <c r="G256" s="15"/>
      <c r="H256" s="11"/>
      <c r="I256" s="11"/>
      <c r="J256" s="11"/>
      <c r="K256" s="15"/>
      <c r="L256" s="11"/>
      <c r="M256" s="11"/>
      <c r="N256" s="11"/>
      <c r="O256" s="15"/>
      <c r="P256" s="11"/>
      <c r="Q256" s="11"/>
      <c r="R256" s="11"/>
    </row>
    <row r="257" spans="1:18" ht="14.25">
      <c r="A257" s="6"/>
      <c r="B257" s="7"/>
      <c r="C257" s="15"/>
      <c r="D257" s="11"/>
      <c r="E257" s="11"/>
      <c r="F257" s="11"/>
      <c r="G257" s="15"/>
      <c r="H257" s="11"/>
      <c r="I257" s="11"/>
      <c r="J257" s="11"/>
      <c r="K257" s="15"/>
      <c r="L257" s="11"/>
      <c r="M257" s="11"/>
      <c r="N257" s="11"/>
      <c r="O257" s="15"/>
      <c r="P257" s="11"/>
      <c r="Q257" s="11"/>
      <c r="R257" s="11"/>
    </row>
    <row r="258" spans="1:18" ht="14.25">
      <c r="A258" s="6"/>
      <c r="B258" s="7"/>
      <c r="C258" s="15"/>
      <c r="D258" s="11"/>
      <c r="E258" s="11"/>
      <c r="F258" s="11"/>
      <c r="G258" s="15"/>
      <c r="H258" s="11"/>
      <c r="I258" s="11"/>
      <c r="J258" s="11"/>
      <c r="K258" s="15"/>
      <c r="L258" s="11"/>
      <c r="M258" s="11"/>
      <c r="N258" s="11"/>
      <c r="O258" s="15"/>
      <c r="P258" s="11"/>
      <c r="Q258" s="11"/>
      <c r="R258" s="11"/>
    </row>
    <row r="259" spans="1:18" ht="14.25">
      <c r="A259" s="6"/>
      <c r="B259" s="7"/>
      <c r="C259" s="15"/>
      <c r="D259" s="11"/>
      <c r="E259" s="11"/>
      <c r="F259" s="11"/>
      <c r="G259" s="15"/>
      <c r="H259" s="11"/>
      <c r="I259" s="11"/>
      <c r="J259" s="11"/>
      <c r="K259" s="15"/>
      <c r="L259" s="11"/>
      <c r="M259" s="11"/>
      <c r="N259" s="11"/>
      <c r="O259" s="15"/>
      <c r="P259" s="11"/>
      <c r="Q259" s="11"/>
      <c r="R259" s="11"/>
    </row>
    <row r="260" spans="1:18" ht="14.25">
      <c r="A260" s="6"/>
      <c r="B260" s="7"/>
      <c r="C260" s="15"/>
      <c r="D260" s="11"/>
      <c r="E260" s="11"/>
      <c r="F260" s="11"/>
      <c r="G260" s="15"/>
      <c r="H260" s="11"/>
      <c r="I260" s="11"/>
      <c r="J260" s="11"/>
      <c r="K260" s="15"/>
      <c r="L260" s="11"/>
      <c r="M260" s="11"/>
      <c r="N260" s="11"/>
      <c r="O260" s="15"/>
      <c r="P260" s="11"/>
      <c r="Q260" s="11"/>
      <c r="R260" s="11"/>
    </row>
    <row r="261" spans="1:15" ht="14.25">
      <c r="A261" s="2"/>
      <c r="B261" s="2"/>
      <c r="C261" s="16"/>
      <c r="G261" s="16"/>
      <c r="K261" s="16"/>
      <c r="O261" s="16"/>
    </row>
    <row r="262" spans="1:15" ht="14.25">
      <c r="A262" s="2"/>
      <c r="B262" s="2"/>
      <c r="C262" s="16"/>
      <c r="G262" s="16"/>
      <c r="K262" s="16"/>
      <c r="O262" s="16"/>
    </row>
    <row r="263" spans="1:15" ht="14.25">
      <c r="A263" s="2"/>
      <c r="B263" s="2"/>
      <c r="C263" s="16"/>
      <c r="G263" s="16"/>
      <c r="K263" s="16"/>
      <c r="O263" s="16"/>
    </row>
  </sheetData>
  <sheetProtection/>
  <mergeCells count="9">
    <mergeCell ref="O1:R1"/>
    <mergeCell ref="O2:R2"/>
    <mergeCell ref="A1:B2"/>
    <mergeCell ref="C1:F1"/>
    <mergeCell ref="C2:F2"/>
    <mergeCell ref="G1:J1"/>
    <mergeCell ref="G2:J2"/>
    <mergeCell ref="K1:N1"/>
    <mergeCell ref="K2:N2"/>
  </mergeCells>
  <printOptions horizontalCentered="1"/>
  <pageMargins left="0.15748031496062992" right="0.15748031496062992" top="0.3937007874015748" bottom="0.3937007874015748" header="0.2362204724409449" footer="0.1968503937007874"/>
  <pageSetup horizontalDpi="600" verticalDpi="600" orientation="landscape" paperSize="9" r:id="rId1"/>
  <headerFooter alignWithMargins="0">
    <oddFooter>&amp;C&amp;P / &amp;N&amp;R&amp;A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263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4" sqref="A4:A220"/>
    </sheetView>
  </sheetViews>
  <sheetFormatPr defaultColWidth="8.8515625" defaultRowHeight="15"/>
  <cols>
    <col min="1" max="1" width="20.57421875" style="1" customWidth="1"/>
    <col min="2" max="2" width="7.140625" style="1" bestFit="1" customWidth="1"/>
    <col min="3" max="3" width="8.421875" style="17" bestFit="1" customWidth="1"/>
    <col min="4" max="5" width="10.140625" style="1" bestFit="1" customWidth="1"/>
    <col min="6" max="6" width="10.140625" style="9" bestFit="1" customWidth="1"/>
    <col min="7" max="7" width="7.7109375" style="17" customWidth="1"/>
    <col min="8" max="10" width="9.28125" style="1" bestFit="1" customWidth="1"/>
    <col min="11" max="11" width="7.7109375" style="17" bestFit="1" customWidth="1"/>
    <col min="12" max="14" width="9.28125" style="1" bestFit="1" customWidth="1"/>
    <col min="15" max="15" width="7.7109375" style="17" bestFit="1" customWidth="1"/>
    <col min="16" max="18" width="7.7109375" style="1" bestFit="1" customWidth="1"/>
    <col min="19" max="16384" width="8.8515625" style="1" customWidth="1"/>
  </cols>
  <sheetData>
    <row r="1" spans="1:18" ht="15" customHeight="1">
      <c r="A1" s="42" t="s">
        <v>71</v>
      </c>
      <c r="B1" s="43"/>
      <c r="C1" s="46" t="s">
        <v>72</v>
      </c>
      <c r="D1" s="47"/>
      <c r="E1" s="47"/>
      <c r="F1" s="48"/>
      <c r="G1" s="52" t="s">
        <v>73</v>
      </c>
      <c r="H1" s="53"/>
      <c r="I1" s="53"/>
      <c r="J1" s="54"/>
      <c r="K1" s="58" t="s">
        <v>74</v>
      </c>
      <c r="L1" s="59"/>
      <c r="M1" s="59"/>
      <c r="N1" s="60"/>
      <c r="O1" s="36" t="s">
        <v>289</v>
      </c>
      <c r="P1" s="37"/>
      <c r="Q1" s="37"/>
      <c r="R1" s="38"/>
    </row>
    <row r="2" spans="1:18" ht="15" customHeight="1" thickBot="1">
      <c r="A2" s="44"/>
      <c r="B2" s="45"/>
      <c r="C2" s="49" t="s">
        <v>0</v>
      </c>
      <c r="D2" s="50"/>
      <c r="E2" s="50"/>
      <c r="F2" s="51"/>
      <c r="G2" s="55"/>
      <c r="H2" s="56"/>
      <c r="I2" s="56"/>
      <c r="J2" s="57"/>
      <c r="K2" s="61"/>
      <c r="L2" s="62"/>
      <c r="M2" s="62"/>
      <c r="N2" s="63"/>
      <c r="O2" s="39"/>
      <c r="P2" s="40"/>
      <c r="Q2" s="40"/>
      <c r="R2" s="41"/>
    </row>
    <row r="3" spans="1:18" ht="15" customHeight="1" thickBot="1">
      <c r="A3" s="3" t="s">
        <v>284</v>
      </c>
      <c r="B3" s="3" t="s">
        <v>82</v>
      </c>
      <c r="C3" s="19">
        <v>2007</v>
      </c>
      <c r="D3" s="8">
        <v>2006</v>
      </c>
      <c r="E3" s="8">
        <v>2005</v>
      </c>
      <c r="F3" s="8">
        <v>2004</v>
      </c>
      <c r="G3" s="28">
        <v>2007</v>
      </c>
      <c r="H3" s="29">
        <v>2006</v>
      </c>
      <c r="I3" s="29">
        <v>2005</v>
      </c>
      <c r="J3" s="29">
        <v>2004</v>
      </c>
      <c r="K3" s="19">
        <v>2007</v>
      </c>
      <c r="L3" s="8">
        <v>2006</v>
      </c>
      <c r="M3" s="8">
        <v>2005</v>
      </c>
      <c r="N3" s="8">
        <v>2004</v>
      </c>
      <c r="O3" s="8">
        <v>2007</v>
      </c>
      <c r="P3" s="8">
        <v>2006</v>
      </c>
      <c r="Q3" s="8">
        <v>2005</v>
      </c>
      <c r="R3" s="8">
        <v>2004</v>
      </c>
    </row>
    <row r="4" spans="1:18" ht="14.25">
      <c r="A4" s="4" t="s">
        <v>75</v>
      </c>
      <c r="B4" s="5" t="s">
        <v>1</v>
      </c>
      <c r="C4" s="21">
        <v>25333</v>
      </c>
      <c r="D4" s="21">
        <v>25333</v>
      </c>
      <c r="E4" s="21">
        <v>25333</v>
      </c>
      <c r="F4" s="23">
        <v>25333</v>
      </c>
      <c r="G4" s="33">
        <v>3911</v>
      </c>
      <c r="H4" s="33">
        <v>3911</v>
      </c>
      <c r="I4" s="33">
        <v>3911</v>
      </c>
      <c r="J4" s="33">
        <v>3911</v>
      </c>
      <c r="K4" s="26">
        <v>480</v>
      </c>
      <c r="L4" s="10">
        <v>480</v>
      </c>
      <c r="M4" s="10">
        <v>480</v>
      </c>
      <c r="N4" s="10">
        <v>480</v>
      </c>
      <c r="O4" s="14">
        <v>382</v>
      </c>
      <c r="P4" s="10">
        <v>382</v>
      </c>
      <c r="Q4" s="10">
        <v>382</v>
      </c>
      <c r="R4" s="10">
        <v>382</v>
      </c>
    </row>
    <row r="5" spans="1:18" ht="14.25">
      <c r="A5" s="6" t="s">
        <v>76</v>
      </c>
      <c r="B5" s="7" t="s">
        <v>258</v>
      </c>
      <c r="C5" s="20">
        <v>2045177</v>
      </c>
      <c r="D5" s="11">
        <v>2043154</v>
      </c>
      <c r="E5" s="11">
        <v>2040830</v>
      </c>
      <c r="F5" s="24">
        <v>2038651</v>
      </c>
      <c r="G5" s="33">
        <v>159949</v>
      </c>
      <c r="H5" s="33">
        <v>159562</v>
      </c>
      <c r="I5" s="33">
        <v>159215</v>
      </c>
      <c r="J5" s="33">
        <v>159087</v>
      </c>
      <c r="K5" s="27">
        <v>18540</v>
      </c>
      <c r="L5" s="11">
        <v>18487</v>
      </c>
      <c r="M5" s="11">
        <v>18330</v>
      </c>
      <c r="N5" s="11">
        <v>18240</v>
      </c>
      <c r="O5" s="15">
        <v>38140</v>
      </c>
      <c r="P5" s="11">
        <v>38092</v>
      </c>
      <c r="Q5" s="11">
        <v>38020</v>
      </c>
      <c r="R5" s="11">
        <v>38014</v>
      </c>
    </row>
    <row r="6" spans="1:18" ht="14.25">
      <c r="A6" s="6" t="s">
        <v>77</v>
      </c>
      <c r="B6" s="7" t="s">
        <v>258</v>
      </c>
      <c r="C6" s="20">
        <v>1795</v>
      </c>
      <c r="D6" s="20">
        <v>1795</v>
      </c>
      <c r="E6" s="20">
        <v>1795</v>
      </c>
      <c r="F6" s="25">
        <v>1795</v>
      </c>
      <c r="G6" s="33">
        <v>8</v>
      </c>
      <c r="H6" s="33">
        <v>8</v>
      </c>
      <c r="I6" s="33">
        <v>8</v>
      </c>
      <c r="J6" s="33">
        <v>8</v>
      </c>
      <c r="K6" s="27">
        <v>1</v>
      </c>
      <c r="L6" s="11">
        <v>1</v>
      </c>
      <c r="M6" s="11">
        <v>1</v>
      </c>
      <c r="N6" s="11">
        <v>1</v>
      </c>
      <c r="O6" s="15">
        <v>1</v>
      </c>
      <c r="P6" s="11">
        <v>1</v>
      </c>
      <c r="Q6" s="11">
        <v>1</v>
      </c>
      <c r="R6" s="11">
        <v>1</v>
      </c>
    </row>
    <row r="7" spans="1:18" ht="14.25">
      <c r="A7" s="6" t="s">
        <v>78</v>
      </c>
      <c r="B7" s="7" t="s">
        <v>258</v>
      </c>
      <c r="C7" s="15">
        <v>3000</v>
      </c>
      <c r="D7" s="11">
        <v>3000</v>
      </c>
      <c r="E7" s="11">
        <v>3000</v>
      </c>
      <c r="F7" s="24">
        <v>3000</v>
      </c>
      <c r="G7" s="33">
        <v>221</v>
      </c>
      <c r="H7" s="33">
        <v>221</v>
      </c>
      <c r="I7" s="33">
        <v>221</v>
      </c>
      <c r="J7" s="33">
        <v>221</v>
      </c>
      <c r="K7" s="27">
        <v>34</v>
      </c>
      <c r="L7" s="11">
        <v>34</v>
      </c>
      <c r="M7" s="11">
        <v>34</v>
      </c>
      <c r="N7" s="11">
        <v>34</v>
      </c>
      <c r="O7" s="15">
        <v>27</v>
      </c>
      <c r="P7" s="11">
        <v>27</v>
      </c>
      <c r="Q7" s="11">
        <v>27</v>
      </c>
      <c r="R7" s="11">
        <v>27</v>
      </c>
    </row>
    <row r="8" spans="1:18" ht="22.5">
      <c r="A8" s="6" t="s">
        <v>79</v>
      </c>
      <c r="B8" s="7" t="s">
        <v>259</v>
      </c>
      <c r="C8" s="15">
        <v>86</v>
      </c>
      <c r="D8" s="11">
        <v>84</v>
      </c>
      <c r="E8" s="11">
        <v>81</v>
      </c>
      <c r="F8" s="24">
        <v>79</v>
      </c>
      <c r="G8" s="33">
        <v>44</v>
      </c>
      <c r="H8" s="33">
        <v>43</v>
      </c>
      <c r="I8" s="33">
        <v>44</v>
      </c>
      <c r="J8" s="33">
        <v>43</v>
      </c>
      <c r="K8" s="27">
        <v>38.3</v>
      </c>
      <c r="L8" s="15">
        <v>38.2</v>
      </c>
      <c r="M8" s="15">
        <v>38.2</v>
      </c>
      <c r="N8" s="15">
        <v>38.1</v>
      </c>
      <c r="O8" s="15">
        <v>105.71</v>
      </c>
      <c r="P8" s="11" t="s">
        <v>53</v>
      </c>
      <c r="Q8" s="11" t="s">
        <v>54</v>
      </c>
      <c r="R8" s="11" t="s">
        <v>55</v>
      </c>
    </row>
    <row r="9" spans="1:18" ht="14.25">
      <c r="A9" s="6" t="s">
        <v>80</v>
      </c>
      <c r="B9" s="7" t="s">
        <v>258</v>
      </c>
      <c r="C9" s="15">
        <f>K9*62</f>
        <v>1550</v>
      </c>
      <c r="D9" s="11">
        <f>C9/1.02</f>
        <v>1519.6078431372548</v>
      </c>
      <c r="E9" s="11">
        <f>D9/1.02</f>
        <v>1489.8116109188772</v>
      </c>
      <c r="F9" s="24">
        <f>E9/1.02</f>
        <v>1460.599618547919</v>
      </c>
      <c r="G9" s="33">
        <v>247</v>
      </c>
      <c r="H9" s="33">
        <v>236</v>
      </c>
      <c r="I9" s="33">
        <v>227</v>
      </c>
      <c r="J9" s="33">
        <v>218</v>
      </c>
      <c r="K9" s="22">
        <v>25</v>
      </c>
      <c r="L9" s="11">
        <v>24</v>
      </c>
      <c r="M9" s="11">
        <v>22</v>
      </c>
      <c r="N9" s="11">
        <v>22</v>
      </c>
      <c r="O9" s="15">
        <v>57</v>
      </c>
      <c r="P9" s="11">
        <v>56</v>
      </c>
      <c r="Q9" s="11">
        <v>55</v>
      </c>
      <c r="R9" s="11">
        <v>51</v>
      </c>
    </row>
    <row r="10" spans="1:18" ht="25.5">
      <c r="A10" s="6" t="s">
        <v>81</v>
      </c>
      <c r="B10" s="7" t="s">
        <v>258</v>
      </c>
      <c r="C10" s="15">
        <f>K10*62</f>
        <v>1178</v>
      </c>
      <c r="D10" s="11">
        <f aca="true" t="shared" si="0" ref="D10:F25">C10/1.02</f>
        <v>1154.9019607843138</v>
      </c>
      <c r="E10" s="11">
        <f t="shared" si="0"/>
        <v>1132.2568242983468</v>
      </c>
      <c r="F10" s="24">
        <f t="shared" si="0"/>
        <v>1110.0557100964184</v>
      </c>
      <c r="G10" s="33">
        <v>110</v>
      </c>
      <c r="H10" s="33">
        <v>106</v>
      </c>
      <c r="I10" s="33">
        <v>100</v>
      </c>
      <c r="J10" s="33">
        <v>96</v>
      </c>
      <c r="K10" s="22">
        <v>19</v>
      </c>
      <c r="L10" s="11">
        <v>18</v>
      </c>
      <c r="M10" s="11">
        <v>17</v>
      </c>
      <c r="N10" s="11">
        <v>17</v>
      </c>
      <c r="O10" s="15">
        <v>19</v>
      </c>
      <c r="P10" s="11">
        <v>19</v>
      </c>
      <c r="Q10" s="11">
        <v>18</v>
      </c>
      <c r="R10" s="11">
        <v>18</v>
      </c>
    </row>
    <row r="11" spans="1:18" ht="25.5">
      <c r="A11" s="6" t="s">
        <v>83</v>
      </c>
      <c r="B11" s="7" t="s">
        <v>258</v>
      </c>
      <c r="C11" s="15">
        <f aca="true" t="shared" si="1" ref="C11:C74">K11*62</f>
        <v>0</v>
      </c>
      <c r="D11" s="11">
        <f t="shared" si="0"/>
        <v>0</v>
      </c>
      <c r="E11" s="11">
        <f t="shared" si="0"/>
        <v>0</v>
      </c>
      <c r="F11" s="24">
        <f t="shared" si="0"/>
        <v>0</v>
      </c>
      <c r="G11" s="33">
        <v>7</v>
      </c>
      <c r="H11" s="33">
        <v>7</v>
      </c>
      <c r="I11" s="33">
        <v>7</v>
      </c>
      <c r="J11" s="33">
        <v>7</v>
      </c>
      <c r="K11" s="22">
        <v>0</v>
      </c>
      <c r="L11" s="11">
        <v>0</v>
      </c>
      <c r="M11" s="11">
        <v>1</v>
      </c>
      <c r="N11" s="11">
        <v>0</v>
      </c>
      <c r="O11" s="15">
        <v>3</v>
      </c>
      <c r="P11" s="11">
        <v>3</v>
      </c>
      <c r="Q11" s="11">
        <v>2</v>
      </c>
      <c r="R11" s="11">
        <v>2</v>
      </c>
    </row>
    <row r="12" spans="1:18" ht="25.5">
      <c r="A12" s="6" t="s">
        <v>84</v>
      </c>
      <c r="B12" s="7" t="s">
        <v>258</v>
      </c>
      <c r="C12" s="15">
        <f t="shared" si="1"/>
        <v>62</v>
      </c>
      <c r="D12" s="11">
        <f t="shared" si="0"/>
        <v>60.78431372549019</v>
      </c>
      <c r="E12" s="11">
        <f t="shared" si="0"/>
        <v>59.592464436755094</v>
      </c>
      <c r="F12" s="24">
        <f t="shared" si="0"/>
        <v>58.423984741916755</v>
      </c>
      <c r="G12" s="33">
        <v>9</v>
      </c>
      <c r="H12" s="33">
        <v>10</v>
      </c>
      <c r="I12" s="33">
        <v>10</v>
      </c>
      <c r="J12" s="33">
        <v>11</v>
      </c>
      <c r="K12" s="22">
        <v>1</v>
      </c>
      <c r="L12" s="11">
        <v>1</v>
      </c>
      <c r="M12" s="11">
        <v>1</v>
      </c>
      <c r="N12" s="11">
        <v>1</v>
      </c>
      <c r="O12" s="15">
        <v>2</v>
      </c>
      <c r="P12" s="11">
        <v>2</v>
      </c>
      <c r="Q12" s="11">
        <v>2</v>
      </c>
      <c r="R12" s="11">
        <v>2</v>
      </c>
    </row>
    <row r="13" spans="1:18" ht="25.5">
      <c r="A13" s="6" t="s">
        <v>85</v>
      </c>
      <c r="B13" s="7" t="s">
        <v>258</v>
      </c>
      <c r="C13" s="15">
        <f t="shared" si="1"/>
        <v>434</v>
      </c>
      <c r="D13" s="11">
        <f t="shared" si="0"/>
        <v>425.4901960784314</v>
      </c>
      <c r="E13" s="11">
        <f t="shared" si="0"/>
        <v>417.14725105728564</v>
      </c>
      <c r="F13" s="24">
        <f t="shared" si="0"/>
        <v>408.9678931934173</v>
      </c>
      <c r="G13" s="33">
        <v>52</v>
      </c>
      <c r="H13" s="33">
        <v>49</v>
      </c>
      <c r="I13" s="33">
        <v>43</v>
      </c>
      <c r="J13" s="33">
        <v>42</v>
      </c>
      <c r="K13" s="22">
        <v>7</v>
      </c>
      <c r="L13" s="11">
        <v>7</v>
      </c>
      <c r="M13" s="11">
        <v>6</v>
      </c>
      <c r="N13" s="11">
        <v>6</v>
      </c>
      <c r="O13" s="15">
        <v>11</v>
      </c>
      <c r="P13" s="11">
        <v>10</v>
      </c>
      <c r="Q13" s="11">
        <v>8</v>
      </c>
      <c r="R13" s="11">
        <v>8</v>
      </c>
    </row>
    <row r="14" spans="1:18" ht="25.5">
      <c r="A14" s="6" t="s">
        <v>86</v>
      </c>
      <c r="B14" s="7" t="s">
        <v>258</v>
      </c>
      <c r="C14" s="15">
        <f t="shared" si="1"/>
        <v>434</v>
      </c>
      <c r="D14" s="11">
        <f t="shared" si="0"/>
        <v>425.4901960784314</v>
      </c>
      <c r="E14" s="11">
        <f t="shared" si="0"/>
        <v>417.14725105728564</v>
      </c>
      <c r="F14" s="24">
        <f t="shared" si="0"/>
        <v>408.9678931934173</v>
      </c>
      <c r="G14" s="33">
        <v>32</v>
      </c>
      <c r="H14" s="33">
        <v>29</v>
      </c>
      <c r="I14" s="33">
        <v>29</v>
      </c>
      <c r="J14" s="33">
        <v>26</v>
      </c>
      <c r="K14" s="22">
        <v>7</v>
      </c>
      <c r="L14" s="11">
        <v>5</v>
      </c>
      <c r="M14" s="11">
        <v>5</v>
      </c>
      <c r="N14" s="11">
        <v>4</v>
      </c>
      <c r="O14" s="15">
        <v>5</v>
      </c>
      <c r="P14" s="11">
        <v>5</v>
      </c>
      <c r="Q14" s="11">
        <v>5</v>
      </c>
      <c r="R14" s="11">
        <v>4</v>
      </c>
    </row>
    <row r="15" spans="1:18" ht="25.5">
      <c r="A15" s="6" t="s">
        <v>87</v>
      </c>
      <c r="B15" s="7" t="s">
        <v>258</v>
      </c>
      <c r="C15" s="15">
        <f t="shared" si="1"/>
        <v>744</v>
      </c>
      <c r="D15" s="11">
        <f t="shared" si="0"/>
        <v>729.4117647058823</v>
      </c>
      <c r="E15" s="11">
        <f t="shared" si="0"/>
        <v>715.1095732410611</v>
      </c>
      <c r="F15" s="24">
        <f t="shared" si="0"/>
        <v>701.087816903001</v>
      </c>
      <c r="G15" s="33">
        <v>94</v>
      </c>
      <c r="H15" s="33">
        <v>89</v>
      </c>
      <c r="I15" s="33">
        <v>83</v>
      </c>
      <c r="J15" s="33">
        <v>79</v>
      </c>
      <c r="K15" s="22">
        <v>12</v>
      </c>
      <c r="L15" s="11">
        <v>12</v>
      </c>
      <c r="M15" s="11">
        <v>12</v>
      </c>
      <c r="N15" s="11">
        <v>12</v>
      </c>
      <c r="O15" s="15">
        <v>21</v>
      </c>
      <c r="P15" s="11">
        <v>20</v>
      </c>
      <c r="Q15" s="11">
        <v>18</v>
      </c>
      <c r="R15" s="11">
        <v>18</v>
      </c>
    </row>
    <row r="16" spans="1:18" ht="25.5">
      <c r="A16" s="6" t="s">
        <v>88</v>
      </c>
      <c r="B16" s="7" t="s">
        <v>258</v>
      </c>
      <c r="C16" s="15">
        <f t="shared" si="1"/>
        <v>372</v>
      </c>
      <c r="D16" s="11">
        <f t="shared" si="0"/>
        <v>364.70588235294116</v>
      </c>
      <c r="E16" s="11">
        <f t="shared" si="0"/>
        <v>357.55478662053054</v>
      </c>
      <c r="F16" s="24">
        <f t="shared" si="0"/>
        <v>350.5439084515005</v>
      </c>
      <c r="G16" s="33">
        <v>41</v>
      </c>
      <c r="H16" s="33">
        <v>40</v>
      </c>
      <c r="I16" s="33">
        <v>42</v>
      </c>
      <c r="J16" s="33">
        <v>38</v>
      </c>
      <c r="K16" s="22">
        <v>6</v>
      </c>
      <c r="L16" s="11">
        <v>6</v>
      </c>
      <c r="M16" s="11">
        <v>6</v>
      </c>
      <c r="N16" s="11">
        <v>6</v>
      </c>
      <c r="O16" s="15">
        <v>6</v>
      </c>
      <c r="P16" s="11">
        <v>6</v>
      </c>
      <c r="Q16" s="11">
        <v>6</v>
      </c>
      <c r="R16" s="11">
        <v>6</v>
      </c>
    </row>
    <row r="17" spans="1:18" ht="25.5">
      <c r="A17" s="6" t="s">
        <v>89</v>
      </c>
      <c r="B17" s="7" t="s">
        <v>258</v>
      </c>
      <c r="C17" s="15">
        <f t="shared" si="1"/>
        <v>558</v>
      </c>
      <c r="D17" s="11">
        <f t="shared" si="0"/>
        <v>547.0588235294117</v>
      </c>
      <c r="E17" s="11">
        <f t="shared" si="0"/>
        <v>536.3321799307957</v>
      </c>
      <c r="F17" s="24">
        <f t="shared" si="0"/>
        <v>525.8158626772507</v>
      </c>
      <c r="G17" s="33">
        <v>68</v>
      </c>
      <c r="H17" s="33">
        <v>67</v>
      </c>
      <c r="I17" s="33">
        <v>64</v>
      </c>
      <c r="J17" s="33">
        <v>65</v>
      </c>
      <c r="K17" s="22">
        <v>9</v>
      </c>
      <c r="L17" s="11">
        <v>9</v>
      </c>
      <c r="M17" s="11">
        <v>9</v>
      </c>
      <c r="N17" s="11">
        <v>9</v>
      </c>
      <c r="O17" s="15">
        <v>17</v>
      </c>
      <c r="P17" s="11">
        <v>16</v>
      </c>
      <c r="Q17" s="11">
        <v>14</v>
      </c>
      <c r="R17" s="11">
        <v>15</v>
      </c>
    </row>
    <row r="18" spans="1:18" ht="25.5">
      <c r="A18" s="6" t="s">
        <v>292</v>
      </c>
      <c r="B18" s="7" t="s">
        <v>258</v>
      </c>
      <c r="C18" s="15">
        <f t="shared" si="1"/>
        <v>0</v>
      </c>
      <c r="D18" s="11">
        <f t="shared" si="0"/>
        <v>0</v>
      </c>
      <c r="E18" s="11">
        <f t="shared" si="0"/>
        <v>0</v>
      </c>
      <c r="F18" s="24">
        <f t="shared" si="0"/>
        <v>0</v>
      </c>
      <c r="G18" s="33">
        <v>45</v>
      </c>
      <c r="H18" s="33">
        <v>45</v>
      </c>
      <c r="I18" s="33">
        <v>45</v>
      </c>
      <c r="J18" s="33">
        <v>44</v>
      </c>
      <c r="K18" s="22">
        <v>0</v>
      </c>
      <c r="L18" s="11">
        <v>0</v>
      </c>
      <c r="M18" s="11">
        <v>0</v>
      </c>
      <c r="N18" s="11">
        <v>0</v>
      </c>
      <c r="O18" s="15">
        <v>8</v>
      </c>
      <c r="P18" s="11">
        <v>8</v>
      </c>
      <c r="Q18" s="11">
        <v>8</v>
      </c>
      <c r="R18" s="11">
        <v>8</v>
      </c>
    </row>
    <row r="19" spans="1:18" ht="25.5">
      <c r="A19" s="6" t="s">
        <v>90</v>
      </c>
      <c r="B19" s="7" t="s">
        <v>258</v>
      </c>
      <c r="C19" s="15">
        <f t="shared" si="1"/>
        <v>62</v>
      </c>
      <c r="D19" s="11">
        <f t="shared" si="0"/>
        <v>60.78431372549019</v>
      </c>
      <c r="E19" s="11">
        <f t="shared" si="0"/>
        <v>59.592464436755094</v>
      </c>
      <c r="F19" s="24">
        <f t="shared" si="0"/>
        <v>58.423984741916755</v>
      </c>
      <c r="G19" s="33">
        <v>6</v>
      </c>
      <c r="H19" s="33">
        <v>6</v>
      </c>
      <c r="I19" s="33">
        <v>6</v>
      </c>
      <c r="J19" s="33">
        <v>5</v>
      </c>
      <c r="K19" s="22">
        <v>1</v>
      </c>
      <c r="L19" s="11">
        <v>1</v>
      </c>
      <c r="M19" s="11">
        <v>1</v>
      </c>
      <c r="N19" s="11">
        <v>1</v>
      </c>
      <c r="O19" s="15">
        <v>1</v>
      </c>
      <c r="P19" s="11">
        <v>1</v>
      </c>
      <c r="Q19" s="11">
        <v>1</v>
      </c>
      <c r="R19" s="11">
        <v>1</v>
      </c>
    </row>
    <row r="20" spans="1:18" ht="25.5">
      <c r="A20" s="6" t="s">
        <v>293</v>
      </c>
      <c r="B20" s="7" t="s">
        <v>258</v>
      </c>
      <c r="C20" s="15">
        <f t="shared" si="1"/>
        <v>62</v>
      </c>
      <c r="D20" s="11">
        <f t="shared" si="0"/>
        <v>60.78431372549019</v>
      </c>
      <c r="E20" s="11">
        <f t="shared" si="0"/>
        <v>59.592464436755094</v>
      </c>
      <c r="F20" s="24">
        <f t="shared" si="0"/>
        <v>58.423984741916755</v>
      </c>
      <c r="G20" s="33">
        <v>3</v>
      </c>
      <c r="H20" s="33">
        <v>3</v>
      </c>
      <c r="I20" s="33">
        <v>3</v>
      </c>
      <c r="J20" s="33">
        <v>3</v>
      </c>
      <c r="K20" s="22">
        <v>1</v>
      </c>
      <c r="L20" s="11">
        <v>1</v>
      </c>
      <c r="M20" s="11">
        <v>1</v>
      </c>
      <c r="N20" s="11">
        <v>1</v>
      </c>
      <c r="O20" s="15">
        <v>2</v>
      </c>
      <c r="P20" s="11">
        <v>2</v>
      </c>
      <c r="Q20" s="11">
        <v>2</v>
      </c>
      <c r="R20" s="11">
        <v>2</v>
      </c>
    </row>
    <row r="21" spans="1:18" ht="25.5">
      <c r="A21" s="6" t="s">
        <v>92</v>
      </c>
      <c r="B21" s="7" t="s">
        <v>258</v>
      </c>
      <c r="C21" s="15">
        <f t="shared" si="1"/>
        <v>2728</v>
      </c>
      <c r="D21" s="11">
        <f t="shared" si="0"/>
        <v>2674.5098039215686</v>
      </c>
      <c r="E21" s="11">
        <f t="shared" si="0"/>
        <v>2622.0684352172243</v>
      </c>
      <c r="F21" s="24">
        <f t="shared" si="0"/>
        <v>2570.6553286443377</v>
      </c>
      <c r="G21" s="33">
        <v>355</v>
      </c>
      <c r="H21" s="33">
        <v>347</v>
      </c>
      <c r="I21" s="33">
        <v>333</v>
      </c>
      <c r="J21" s="33">
        <v>325</v>
      </c>
      <c r="K21" s="22">
        <v>44</v>
      </c>
      <c r="L21" s="11">
        <v>42</v>
      </c>
      <c r="M21" s="11">
        <v>40</v>
      </c>
      <c r="N21" s="11">
        <v>40</v>
      </c>
      <c r="O21" s="15">
        <v>76</v>
      </c>
      <c r="P21" s="11">
        <v>74</v>
      </c>
      <c r="Q21" s="11">
        <v>70</v>
      </c>
      <c r="R21" s="11">
        <v>68</v>
      </c>
    </row>
    <row r="22" spans="1:18" ht="25.5">
      <c r="A22" s="6" t="s">
        <v>91</v>
      </c>
      <c r="B22" s="7" t="s">
        <v>258</v>
      </c>
      <c r="C22" s="15">
        <f t="shared" si="1"/>
        <v>0</v>
      </c>
      <c r="D22" s="11">
        <f t="shared" si="0"/>
        <v>0</v>
      </c>
      <c r="E22" s="11">
        <f t="shared" si="0"/>
        <v>0</v>
      </c>
      <c r="F22" s="24">
        <f t="shared" si="0"/>
        <v>0</v>
      </c>
      <c r="G22" s="33">
        <v>27</v>
      </c>
      <c r="H22" s="33">
        <v>26</v>
      </c>
      <c r="I22" s="33">
        <v>23</v>
      </c>
      <c r="J22" s="33">
        <v>22</v>
      </c>
      <c r="K22" s="22">
        <v>0</v>
      </c>
      <c r="L22" s="11">
        <v>0</v>
      </c>
      <c r="M22" s="11">
        <v>0</v>
      </c>
      <c r="N22" s="11">
        <v>0</v>
      </c>
      <c r="O22" s="15">
        <v>20</v>
      </c>
      <c r="P22" s="11">
        <v>20</v>
      </c>
      <c r="Q22" s="11">
        <v>18</v>
      </c>
      <c r="R22" s="11">
        <v>18</v>
      </c>
    </row>
    <row r="23" spans="1:18" ht="25.5">
      <c r="A23" s="6" t="s">
        <v>93</v>
      </c>
      <c r="B23" s="7" t="s">
        <v>258</v>
      </c>
      <c r="C23" s="15">
        <f t="shared" si="1"/>
        <v>496</v>
      </c>
      <c r="D23" s="11">
        <f t="shared" si="0"/>
        <v>486.27450980392155</v>
      </c>
      <c r="E23" s="11">
        <f t="shared" si="0"/>
        <v>476.73971549404075</v>
      </c>
      <c r="F23" s="24">
        <f t="shared" si="0"/>
        <v>467.39187793533404</v>
      </c>
      <c r="G23" s="33">
        <v>12</v>
      </c>
      <c r="H23" s="33">
        <v>12</v>
      </c>
      <c r="I23" s="33">
        <v>12</v>
      </c>
      <c r="J23" s="33">
        <v>12</v>
      </c>
      <c r="K23" s="22">
        <v>8</v>
      </c>
      <c r="L23" s="11">
        <v>8</v>
      </c>
      <c r="M23" s="11">
        <v>8</v>
      </c>
      <c r="N23" s="11">
        <v>8</v>
      </c>
      <c r="O23" s="15">
        <v>2</v>
      </c>
      <c r="P23" s="11">
        <v>2</v>
      </c>
      <c r="Q23" s="11">
        <v>2</v>
      </c>
      <c r="R23" s="11">
        <v>2</v>
      </c>
    </row>
    <row r="24" spans="1:18" ht="38.25">
      <c r="A24" s="6" t="s">
        <v>94</v>
      </c>
      <c r="B24" s="7" t="s">
        <v>258</v>
      </c>
      <c r="C24" s="15">
        <f t="shared" si="1"/>
        <v>1054</v>
      </c>
      <c r="D24" s="11">
        <f t="shared" si="0"/>
        <v>1033.3333333333333</v>
      </c>
      <c r="E24" s="11">
        <f t="shared" si="0"/>
        <v>1013.0718954248365</v>
      </c>
      <c r="F24" s="24">
        <f t="shared" si="0"/>
        <v>993.2077406125848</v>
      </c>
      <c r="G24" s="33">
        <v>165</v>
      </c>
      <c r="H24" s="33">
        <v>154</v>
      </c>
      <c r="I24" s="33">
        <v>143</v>
      </c>
      <c r="J24" s="33">
        <v>134</v>
      </c>
      <c r="K24" s="22">
        <v>17</v>
      </c>
      <c r="L24" s="11">
        <v>15</v>
      </c>
      <c r="M24" s="11">
        <v>14</v>
      </c>
      <c r="N24" s="11">
        <v>14</v>
      </c>
      <c r="O24" s="15">
        <v>37</v>
      </c>
      <c r="P24" s="11">
        <v>34</v>
      </c>
      <c r="Q24" s="11">
        <v>34</v>
      </c>
      <c r="R24" s="11">
        <v>31</v>
      </c>
    </row>
    <row r="25" spans="1:18" ht="25.5">
      <c r="A25" s="6" t="s">
        <v>95</v>
      </c>
      <c r="B25" s="7" t="s">
        <v>258</v>
      </c>
      <c r="C25" s="15">
        <f t="shared" si="1"/>
        <v>1178</v>
      </c>
      <c r="D25" s="11">
        <f t="shared" si="0"/>
        <v>1154.9019607843138</v>
      </c>
      <c r="E25" s="11">
        <f t="shared" si="0"/>
        <v>1132.2568242983468</v>
      </c>
      <c r="F25" s="24">
        <f t="shared" si="0"/>
        <v>1110.0557100964184</v>
      </c>
      <c r="G25" s="33">
        <v>170</v>
      </c>
      <c r="H25" s="33">
        <v>152</v>
      </c>
      <c r="I25" s="33">
        <v>144</v>
      </c>
      <c r="J25" s="33">
        <v>134</v>
      </c>
      <c r="K25" s="22">
        <v>19</v>
      </c>
      <c r="L25" s="11">
        <v>16</v>
      </c>
      <c r="M25" s="11">
        <v>14</v>
      </c>
      <c r="N25" s="11">
        <v>13</v>
      </c>
      <c r="O25" s="15">
        <v>37</v>
      </c>
      <c r="P25" s="11">
        <v>35</v>
      </c>
      <c r="Q25" s="11">
        <v>33</v>
      </c>
      <c r="R25" s="11">
        <v>30</v>
      </c>
    </row>
    <row r="26" spans="1:18" ht="25.5">
      <c r="A26" s="6" t="s">
        <v>96</v>
      </c>
      <c r="B26" s="7" t="s">
        <v>258</v>
      </c>
      <c r="C26" s="15">
        <f t="shared" si="1"/>
        <v>0</v>
      </c>
      <c r="D26" s="11">
        <f aca="true" t="shared" si="2" ref="D26:F39">C26/1.02</f>
        <v>0</v>
      </c>
      <c r="E26" s="11">
        <f t="shared" si="2"/>
        <v>0</v>
      </c>
      <c r="F26" s="24">
        <f t="shared" si="2"/>
        <v>0</v>
      </c>
      <c r="G26" s="33">
        <v>4</v>
      </c>
      <c r="H26" s="33">
        <v>3</v>
      </c>
      <c r="I26" s="33">
        <v>2</v>
      </c>
      <c r="J26" s="33">
        <v>2</v>
      </c>
      <c r="K26" s="22">
        <v>0</v>
      </c>
      <c r="L26" s="11">
        <v>0</v>
      </c>
      <c r="M26" s="11">
        <v>0</v>
      </c>
      <c r="N26" s="11">
        <v>0</v>
      </c>
      <c r="O26" s="15">
        <v>0</v>
      </c>
      <c r="P26" s="11">
        <v>0</v>
      </c>
      <c r="Q26" s="11">
        <v>0</v>
      </c>
      <c r="R26" s="11">
        <v>0</v>
      </c>
    </row>
    <row r="27" spans="1:18" ht="38.25">
      <c r="A27" s="6" t="s">
        <v>97</v>
      </c>
      <c r="B27" s="7" t="s">
        <v>258</v>
      </c>
      <c r="C27" s="15">
        <f t="shared" si="1"/>
        <v>372</v>
      </c>
      <c r="D27" s="11">
        <f t="shared" si="2"/>
        <v>364.70588235294116</v>
      </c>
      <c r="E27" s="11">
        <f t="shared" si="2"/>
        <v>357.55478662053054</v>
      </c>
      <c r="F27" s="24">
        <f t="shared" si="2"/>
        <v>350.5439084515005</v>
      </c>
      <c r="G27" s="33">
        <v>69</v>
      </c>
      <c r="H27" s="33">
        <v>62</v>
      </c>
      <c r="I27" s="33">
        <v>59</v>
      </c>
      <c r="J27" s="33">
        <v>54</v>
      </c>
      <c r="K27" s="22">
        <v>6</v>
      </c>
      <c r="L27" s="11">
        <v>6</v>
      </c>
      <c r="M27" s="11">
        <v>6</v>
      </c>
      <c r="N27" s="11">
        <v>6</v>
      </c>
      <c r="O27" s="15">
        <v>16</v>
      </c>
      <c r="P27" s="11">
        <v>15</v>
      </c>
      <c r="Q27" s="11">
        <v>13</v>
      </c>
      <c r="R27" s="11">
        <v>14</v>
      </c>
    </row>
    <row r="28" spans="1:18" ht="38.25">
      <c r="A28" s="6" t="s">
        <v>98</v>
      </c>
      <c r="B28" s="7" t="s">
        <v>258</v>
      </c>
      <c r="C28" s="15">
        <f t="shared" si="1"/>
        <v>248</v>
      </c>
      <c r="D28" s="11">
        <f t="shared" si="2"/>
        <v>243.13725490196077</v>
      </c>
      <c r="E28" s="11">
        <f t="shared" si="2"/>
        <v>238.36985774702038</v>
      </c>
      <c r="F28" s="24">
        <f t="shared" si="2"/>
        <v>233.69593896766702</v>
      </c>
      <c r="G28" s="33">
        <v>25</v>
      </c>
      <c r="H28" s="33">
        <v>22</v>
      </c>
      <c r="I28" s="33">
        <v>22</v>
      </c>
      <c r="J28" s="33">
        <v>20</v>
      </c>
      <c r="K28" s="22">
        <v>4</v>
      </c>
      <c r="L28" s="11">
        <v>3</v>
      </c>
      <c r="M28" s="11">
        <v>3</v>
      </c>
      <c r="N28" s="11">
        <v>3</v>
      </c>
      <c r="O28" s="15">
        <v>3</v>
      </c>
      <c r="P28" s="11">
        <v>3</v>
      </c>
      <c r="Q28" s="11">
        <v>3</v>
      </c>
      <c r="R28" s="11">
        <v>3</v>
      </c>
    </row>
    <row r="29" spans="1:18" ht="25.5">
      <c r="A29" s="6" t="s">
        <v>99</v>
      </c>
      <c r="B29" s="7" t="s">
        <v>258</v>
      </c>
      <c r="C29" s="15">
        <f t="shared" si="1"/>
        <v>434</v>
      </c>
      <c r="D29" s="11">
        <f t="shared" si="2"/>
        <v>425.4901960784314</v>
      </c>
      <c r="E29" s="11">
        <f t="shared" si="2"/>
        <v>417.14725105728564</v>
      </c>
      <c r="F29" s="24">
        <f t="shared" si="2"/>
        <v>408.9678931934173</v>
      </c>
      <c r="G29" s="33">
        <v>46</v>
      </c>
      <c r="H29" s="33">
        <v>40</v>
      </c>
      <c r="I29" s="33">
        <v>38</v>
      </c>
      <c r="J29" s="33">
        <v>34</v>
      </c>
      <c r="K29" s="22">
        <v>7</v>
      </c>
      <c r="L29" s="11">
        <v>6</v>
      </c>
      <c r="M29" s="11">
        <v>6</v>
      </c>
      <c r="N29" s="11">
        <v>5</v>
      </c>
      <c r="O29" s="15">
        <v>10</v>
      </c>
      <c r="P29" s="11">
        <v>8</v>
      </c>
      <c r="Q29" s="11">
        <v>8</v>
      </c>
      <c r="R29" s="11">
        <v>6</v>
      </c>
    </row>
    <row r="30" spans="1:18" ht="25.5">
      <c r="A30" s="6" t="s">
        <v>100</v>
      </c>
      <c r="B30" s="7" t="s">
        <v>258</v>
      </c>
      <c r="C30" s="15">
        <f t="shared" si="1"/>
        <v>372</v>
      </c>
      <c r="D30" s="11">
        <f t="shared" si="2"/>
        <v>364.70588235294116</v>
      </c>
      <c r="E30" s="11">
        <f t="shared" si="2"/>
        <v>357.55478662053054</v>
      </c>
      <c r="F30" s="24">
        <f t="shared" si="2"/>
        <v>350.5439084515005</v>
      </c>
      <c r="G30" s="33">
        <v>30</v>
      </c>
      <c r="H30" s="33">
        <v>26</v>
      </c>
      <c r="I30" s="33">
        <v>22</v>
      </c>
      <c r="J30" s="33">
        <v>21</v>
      </c>
      <c r="K30" s="22">
        <v>6</v>
      </c>
      <c r="L30" s="11">
        <v>5</v>
      </c>
      <c r="M30" s="11">
        <v>5</v>
      </c>
      <c r="N30" s="11">
        <v>4</v>
      </c>
      <c r="O30" s="15">
        <v>3</v>
      </c>
      <c r="P30" s="11">
        <v>2</v>
      </c>
      <c r="Q30" s="11">
        <v>2</v>
      </c>
      <c r="R30" s="11">
        <v>2</v>
      </c>
    </row>
    <row r="31" spans="1:18" ht="25.5">
      <c r="A31" s="6" t="s">
        <v>101</v>
      </c>
      <c r="B31" s="7" t="s">
        <v>258</v>
      </c>
      <c r="C31" s="15">
        <f t="shared" si="1"/>
        <v>186</v>
      </c>
      <c r="D31" s="11">
        <f t="shared" si="2"/>
        <v>182.35294117647058</v>
      </c>
      <c r="E31" s="11">
        <f t="shared" si="2"/>
        <v>178.77739331026527</v>
      </c>
      <c r="F31" s="24">
        <f t="shared" si="2"/>
        <v>175.27195422575025</v>
      </c>
      <c r="G31" s="33">
        <v>20</v>
      </c>
      <c r="H31" s="33">
        <v>17</v>
      </c>
      <c r="I31" s="33">
        <v>15</v>
      </c>
      <c r="J31" s="33">
        <v>11</v>
      </c>
      <c r="K31" s="22">
        <v>3</v>
      </c>
      <c r="L31" s="11">
        <v>2</v>
      </c>
      <c r="M31" s="11">
        <v>2</v>
      </c>
      <c r="N31" s="11">
        <v>2</v>
      </c>
      <c r="O31" s="15">
        <v>3</v>
      </c>
      <c r="P31" s="11">
        <v>2</v>
      </c>
      <c r="Q31" s="11">
        <v>2</v>
      </c>
      <c r="R31" s="11">
        <v>2</v>
      </c>
    </row>
    <row r="32" spans="1:18" ht="25.5">
      <c r="A32" s="6" t="s">
        <v>102</v>
      </c>
      <c r="B32" s="7" t="s">
        <v>258</v>
      </c>
      <c r="C32" s="15">
        <f t="shared" si="1"/>
        <v>124</v>
      </c>
      <c r="D32" s="11">
        <f t="shared" si="2"/>
        <v>121.56862745098039</v>
      </c>
      <c r="E32" s="11">
        <f t="shared" si="2"/>
        <v>119.18492887351019</v>
      </c>
      <c r="F32" s="24">
        <f t="shared" si="2"/>
        <v>116.84796948383351</v>
      </c>
      <c r="G32" s="33">
        <v>9</v>
      </c>
      <c r="H32" s="33">
        <v>9</v>
      </c>
      <c r="I32" s="33">
        <v>9</v>
      </c>
      <c r="J32" s="33">
        <v>7</v>
      </c>
      <c r="K32" s="22">
        <v>2</v>
      </c>
      <c r="L32" s="11">
        <v>2</v>
      </c>
      <c r="M32" s="11">
        <v>2</v>
      </c>
      <c r="N32" s="11">
        <v>2</v>
      </c>
      <c r="O32" s="15">
        <v>1</v>
      </c>
      <c r="P32" s="11">
        <v>1</v>
      </c>
      <c r="Q32" s="11">
        <v>1</v>
      </c>
      <c r="R32" s="11">
        <v>1</v>
      </c>
    </row>
    <row r="33" spans="1:18" ht="25.5">
      <c r="A33" s="6" t="s">
        <v>103</v>
      </c>
      <c r="B33" s="7" t="s">
        <v>258</v>
      </c>
      <c r="C33" s="15">
        <f t="shared" si="1"/>
        <v>124</v>
      </c>
      <c r="D33" s="11">
        <f t="shared" si="2"/>
        <v>121.56862745098039</v>
      </c>
      <c r="E33" s="11">
        <f t="shared" si="2"/>
        <v>119.18492887351019</v>
      </c>
      <c r="F33" s="24">
        <f t="shared" si="2"/>
        <v>116.84796948383351</v>
      </c>
      <c r="G33" s="33">
        <v>13</v>
      </c>
      <c r="H33" s="33">
        <v>13</v>
      </c>
      <c r="I33" s="33">
        <v>11</v>
      </c>
      <c r="J33" s="33">
        <v>9</v>
      </c>
      <c r="K33" s="22">
        <v>2</v>
      </c>
      <c r="L33" s="11">
        <v>2</v>
      </c>
      <c r="M33" s="11">
        <v>2</v>
      </c>
      <c r="N33" s="11">
        <v>1</v>
      </c>
      <c r="O33" s="15">
        <v>1</v>
      </c>
      <c r="P33" s="11">
        <v>1</v>
      </c>
      <c r="Q33" s="11">
        <v>1</v>
      </c>
      <c r="R33" s="11">
        <v>1</v>
      </c>
    </row>
    <row r="34" spans="1:18" ht="25.5">
      <c r="A34" s="6" t="s">
        <v>104</v>
      </c>
      <c r="B34" s="7" t="s">
        <v>258</v>
      </c>
      <c r="C34" s="15">
        <f t="shared" si="1"/>
        <v>62</v>
      </c>
      <c r="D34" s="11">
        <f t="shared" si="2"/>
        <v>60.78431372549019</v>
      </c>
      <c r="E34" s="11">
        <f t="shared" si="2"/>
        <v>59.592464436755094</v>
      </c>
      <c r="F34" s="24">
        <f t="shared" si="2"/>
        <v>58.423984741916755</v>
      </c>
      <c r="G34" s="33">
        <v>8</v>
      </c>
      <c r="H34" s="33">
        <v>7</v>
      </c>
      <c r="I34" s="33">
        <v>7</v>
      </c>
      <c r="J34" s="33">
        <v>7</v>
      </c>
      <c r="K34" s="22">
        <v>1</v>
      </c>
      <c r="L34" s="11">
        <v>1</v>
      </c>
      <c r="M34" s="11">
        <v>1</v>
      </c>
      <c r="N34" s="11">
        <v>1</v>
      </c>
      <c r="O34" s="15">
        <v>1</v>
      </c>
      <c r="P34" s="11">
        <v>1</v>
      </c>
      <c r="Q34" s="11">
        <v>1</v>
      </c>
      <c r="R34" s="11">
        <v>1</v>
      </c>
    </row>
    <row r="35" spans="1:18" ht="14.25">
      <c r="A35" s="6" t="s">
        <v>105</v>
      </c>
      <c r="B35" s="7" t="s">
        <v>258</v>
      </c>
      <c r="C35" s="15">
        <f t="shared" si="1"/>
        <v>186</v>
      </c>
      <c r="D35" s="11">
        <f t="shared" si="2"/>
        <v>182.35294117647058</v>
      </c>
      <c r="E35" s="11">
        <f t="shared" si="2"/>
        <v>178.77739331026527</v>
      </c>
      <c r="F35" s="24">
        <f t="shared" si="2"/>
        <v>175.27195422575025</v>
      </c>
      <c r="G35" s="33">
        <v>26</v>
      </c>
      <c r="H35" s="33">
        <v>25</v>
      </c>
      <c r="I35" s="33">
        <v>24</v>
      </c>
      <c r="J35" s="33">
        <v>18</v>
      </c>
      <c r="K35" s="22">
        <v>3</v>
      </c>
      <c r="L35" s="11">
        <v>3</v>
      </c>
      <c r="M35" s="11">
        <v>2</v>
      </c>
      <c r="N35" s="11">
        <v>2</v>
      </c>
      <c r="O35" s="15">
        <v>7</v>
      </c>
      <c r="P35" s="11">
        <v>6</v>
      </c>
      <c r="Q35" s="11">
        <v>6</v>
      </c>
      <c r="R35" s="11">
        <v>6</v>
      </c>
    </row>
    <row r="36" spans="1:18" ht="25.5">
      <c r="A36" s="6" t="s">
        <v>106</v>
      </c>
      <c r="B36" s="7" t="s">
        <v>258</v>
      </c>
      <c r="C36" s="15">
        <f t="shared" si="1"/>
        <v>0</v>
      </c>
      <c r="D36" s="11">
        <f t="shared" si="2"/>
        <v>0</v>
      </c>
      <c r="E36" s="11">
        <f t="shared" si="2"/>
        <v>0</v>
      </c>
      <c r="F36" s="24">
        <f t="shared" si="2"/>
        <v>0</v>
      </c>
      <c r="G36" s="33">
        <v>3</v>
      </c>
      <c r="H36" s="33">
        <v>3</v>
      </c>
      <c r="I36" s="33">
        <v>3</v>
      </c>
      <c r="J36" s="33">
        <v>3</v>
      </c>
      <c r="K36" s="22">
        <v>0</v>
      </c>
      <c r="L36" s="11">
        <v>0</v>
      </c>
      <c r="M36" s="11">
        <v>0</v>
      </c>
      <c r="N36" s="11">
        <v>0</v>
      </c>
      <c r="O36" s="15">
        <v>1</v>
      </c>
      <c r="P36" s="11">
        <v>1</v>
      </c>
      <c r="Q36" s="11">
        <v>1</v>
      </c>
      <c r="R36" s="11">
        <v>1</v>
      </c>
    </row>
    <row r="37" spans="1:18" ht="25.5">
      <c r="A37" s="6" t="s">
        <v>107</v>
      </c>
      <c r="B37" s="7" t="s">
        <v>258</v>
      </c>
      <c r="C37" s="15">
        <f t="shared" si="1"/>
        <v>0</v>
      </c>
      <c r="D37" s="11">
        <f t="shared" si="2"/>
        <v>0</v>
      </c>
      <c r="E37" s="11">
        <f t="shared" si="2"/>
        <v>0</v>
      </c>
      <c r="F37" s="24">
        <f t="shared" si="2"/>
        <v>0</v>
      </c>
      <c r="G37" s="33">
        <v>0</v>
      </c>
      <c r="H37" s="33">
        <v>0</v>
      </c>
      <c r="I37" s="33">
        <v>0</v>
      </c>
      <c r="J37" s="33">
        <v>0</v>
      </c>
      <c r="K37" s="22">
        <v>0</v>
      </c>
      <c r="L37" s="11">
        <v>0</v>
      </c>
      <c r="M37" s="11">
        <v>0</v>
      </c>
      <c r="N37" s="11">
        <v>0</v>
      </c>
      <c r="O37" s="15">
        <v>0</v>
      </c>
      <c r="P37" s="11">
        <v>0</v>
      </c>
      <c r="Q37" s="11">
        <v>0</v>
      </c>
      <c r="R37" s="11">
        <v>0</v>
      </c>
    </row>
    <row r="38" spans="1:18" ht="25.5">
      <c r="A38" s="6" t="s">
        <v>108</v>
      </c>
      <c r="B38" s="7" t="s">
        <v>258</v>
      </c>
      <c r="C38" s="15">
        <f t="shared" si="1"/>
        <v>0</v>
      </c>
      <c r="D38" s="11">
        <f t="shared" si="2"/>
        <v>0</v>
      </c>
      <c r="E38" s="11">
        <f t="shared" si="2"/>
        <v>0</v>
      </c>
      <c r="F38" s="24">
        <f t="shared" si="2"/>
        <v>0</v>
      </c>
      <c r="G38" s="33">
        <v>1</v>
      </c>
      <c r="H38" s="33">
        <v>0</v>
      </c>
      <c r="I38" s="33">
        <v>0</v>
      </c>
      <c r="J38" s="33">
        <v>0</v>
      </c>
      <c r="K38" s="22">
        <v>0</v>
      </c>
      <c r="L38" s="11">
        <v>0</v>
      </c>
      <c r="M38" s="11">
        <v>0</v>
      </c>
      <c r="N38" s="11">
        <v>0</v>
      </c>
      <c r="O38" s="15">
        <v>0</v>
      </c>
      <c r="P38" s="11">
        <v>0</v>
      </c>
      <c r="Q38" s="11">
        <v>0</v>
      </c>
      <c r="R38" s="11">
        <v>0</v>
      </c>
    </row>
    <row r="39" spans="1:18" ht="25.5">
      <c r="A39" s="6" t="s">
        <v>109</v>
      </c>
      <c r="B39" s="7" t="s">
        <v>258</v>
      </c>
      <c r="C39" s="15">
        <f t="shared" si="1"/>
        <v>124</v>
      </c>
      <c r="D39" s="11">
        <f t="shared" si="2"/>
        <v>121.56862745098039</v>
      </c>
      <c r="E39" s="11">
        <f t="shared" si="2"/>
        <v>119.18492887351019</v>
      </c>
      <c r="F39" s="24">
        <f t="shared" si="2"/>
        <v>116.84796948383351</v>
      </c>
      <c r="G39" s="33">
        <v>25</v>
      </c>
      <c r="H39" s="33">
        <v>23</v>
      </c>
      <c r="I39" s="33">
        <v>22</v>
      </c>
      <c r="J39" s="33">
        <v>18</v>
      </c>
      <c r="K39" s="22">
        <v>2</v>
      </c>
      <c r="L39" s="11">
        <v>2</v>
      </c>
      <c r="M39" s="11">
        <v>2</v>
      </c>
      <c r="N39" s="11">
        <v>1</v>
      </c>
      <c r="O39" s="15">
        <v>12</v>
      </c>
      <c r="P39" s="11">
        <v>10</v>
      </c>
      <c r="Q39" s="11">
        <v>10</v>
      </c>
      <c r="R39" s="11">
        <v>8</v>
      </c>
    </row>
    <row r="40" spans="1:18" ht="25.5">
      <c r="A40" s="35" t="s">
        <v>261</v>
      </c>
      <c r="B40" s="7" t="s">
        <v>258</v>
      </c>
      <c r="C40" s="15">
        <f t="shared" si="1"/>
        <v>58652</v>
      </c>
      <c r="D40" s="11">
        <f>C40/1.01</f>
        <v>58071.28712871287</v>
      </c>
      <c r="E40" s="11">
        <f>D40/1.01</f>
        <v>57496.323889814725</v>
      </c>
      <c r="F40" s="24">
        <f>E40/1.01</f>
        <v>56927.0533562522</v>
      </c>
      <c r="G40" s="33">
        <v>8830</v>
      </c>
      <c r="H40" s="33">
        <v>8819</v>
      </c>
      <c r="I40" s="33">
        <v>8809</v>
      </c>
      <c r="J40" s="33">
        <v>8798</v>
      </c>
      <c r="K40" s="22">
        <v>946</v>
      </c>
      <c r="L40" s="11">
        <f>K40/1.002</f>
        <v>944.1117764471057</v>
      </c>
      <c r="M40" s="11">
        <f>L40/1.002</f>
        <v>942.2273218034987</v>
      </c>
      <c r="N40" s="11">
        <f>M40/1.002</f>
        <v>940.3466285464059</v>
      </c>
      <c r="O40" s="15">
        <v>2272</v>
      </c>
      <c r="P40" s="11">
        <f aca="true" t="shared" si="3" ref="P40:R59">O40/1.002</f>
        <v>2267.4650698602795</v>
      </c>
      <c r="Q40" s="11">
        <f t="shared" si="3"/>
        <v>2262.939191477325</v>
      </c>
      <c r="R40" s="11">
        <f t="shared" si="3"/>
        <v>2258.4223467837573</v>
      </c>
    </row>
    <row r="41" spans="1:18" ht="25.5">
      <c r="A41" s="35" t="s">
        <v>262</v>
      </c>
      <c r="B41" s="7" t="s">
        <v>258</v>
      </c>
      <c r="C41" s="15">
        <f t="shared" si="1"/>
        <v>56358</v>
      </c>
      <c r="D41" s="11">
        <f aca="true" t="shared" si="4" ref="D41:F56">C41/1.01</f>
        <v>55800</v>
      </c>
      <c r="E41" s="11">
        <f t="shared" si="4"/>
        <v>55247.52475247525</v>
      </c>
      <c r="F41" s="24">
        <f t="shared" si="4"/>
        <v>54700.51955690618</v>
      </c>
      <c r="G41" s="33">
        <v>6638</v>
      </c>
      <c r="H41" s="33">
        <v>6628</v>
      </c>
      <c r="I41" s="33">
        <v>6619</v>
      </c>
      <c r="J41" s="33">
        <v>6609</v>
      </c>
      <c r="K41" s="22">
        <v>909</v>
      </c>
      <c r="L41" s="11">
        <f aca="true" t="shared" si="5" ref="L41:N56">K41/1.002</f>
        <v>907.185628742515</v>
      </c>
      <c r="M41" s="11">
        <f t="shared" si="5"/>
        <v>905.3748789845458</v>
      </c>
      <c r="N41" s="11">
        <f t="shared" si="5"/>
        <v>903.5677434975507</v>
      </c>
      <c r="O41" s="15">
        <v>1670</v>
      </c>
      <c r="P41" s="11">
        <f t="shared" si="3"/>
        <v>1666.6666666666667</v>
      </c>
      <c r="Q41" s="11">
        <f t="shared" si="3"/>
        <v>1663.3399866932803</v>
      </c>
      <c r="R41" s="11">
        <f t="shared" si="3"/>
        <v>1660.0199467996808</v>
      </c>
    </row>
    <row r="42" spans="1:18" ht="38.25">
      <c r="A42" s="35" t="s">
        <v>263</v>
      </c>
      <c r="B42" s="7" t="s">
        <v>258</v>
      </c>
      <c r="C42" s="15">
        <f t="shared" si="1"/>
        <v>6076</v>
      </c>
      <c r="D42" s="11">
        <f t="shared" si="4"/>
        <v>6015.841584158416</v>
      </c>
      <c r="E42" s="11">
        <f t="shared" si="4"/>
        <v>5956.278796196451</v>
      </c>
      <c r="F42" s="24">
        <f t="shared" si="4"/>
        <v>5897.305738808368</v>
      </c>
      <c r="G42" s="33">
        <v>1149</v>
      </c>
      <c r="H42" s="33">
        <v>1147</v>
      </c>
      <c r="I42" s="33">
        <v>1145</v>
      </c>
      <c r="J42" s="33">
        <v>1144</v>
      </c>
      <c r="K42" s="22">
        <v>98</v>
      </c>
      <c r="L42" s="11">
        <f t="shared" si="5"/>
        <v>97.80439121756487</v>
      </c>
      <c r="M42" s="11">
        <f t="shared" si="5"/>
        <v>97.60917287182123</v>
      </c>
      <c r="N42" s="11">
        <f t="shared" si="5"/>
        <v>97.41434418345432</v>
      </c>
      <c r="O42" s="15">
        <v>317</v>
      </c>
      <c r="P42" s="11">
        <f t="shared" si="3"/>
        <v>316.36726546906186</v>
      </c>
      <c r="Q42" s="11">
        <f t="shared" si="3"/>
        <v>315.7357938812993</v>
      </c>
      <c r="R42" s="11">
        <f t="shared" si="3"/>
        <v>315.10558271586757</v>
      </c>
    </row>
    <row r="43" spans="1:18" ht="38.25">
      <c r="A43" s="35" t="s">
        <v>264</v>
      </c>
      <c r="B43" s="7" t="s">
        <v>258</v>
      </c>
      <c r="C43" s="15">
        <f t="shared" si="1"/>
        <v>1116</v>
      </c>
      <c r="D43" s="11">
        <f t="shared" si="4"/>
        <v>1104.950495049505</v>
      </c>
      <c r="E43" s="11">
        <f t="shared" si="4"/>
        <v>1094.0103911381236</v>
      </c>
      <c r="F43" s="24">
        <f t="shared" si="4"/>
        <v>1083.178605087251</v>
      </c>
      <c r="G43" s="33">
        <v>428</v>
      </c>
      <c r="H43" s="33">
        <v>427</v>
      </c>
      <c r="I43" s="33">
        <v>427</v>
      </c>
      <c r="J43" s="33">
        <v>426</v>
      </c>
      <c r="K43" s="22">
        <v>18</v>
      </c>
      <c r="L43" s="11">
        <f t="shared" si="5"/>
        <v>17.964071856287426</v>
      </c>
      <c r="M43" s="11">
        <f t="shared" si="5"/>
        <v>17.92821542543655</v>
      </c>
      <c r="N43" s="11">
        <f t="shared" si="5"/>
        <v>17.892430564307936</v>
      </c>
      <c r="O43" s="15">
        <v>89</v>
      </c>
      <c r="P43" s="11">
        <f t="shared" si="3"/>
        <v>88.82235528942115</v>
      </c>
      <c r="Q43" s="11">
        <f t="shared" si="3"/>
        <v>88.64506515910294</v>
      </c>
      <c r="R43" s="11">
        <f t="shared" si="3"/>
        <v>88.46812890130035</v>
      </c>
    </row>
    <row r="44" spans="1:18" ht="25.5">
      <c r="A44" s="35" t="s">
        <v>265</v>
      </c>
      <c r="B44" s="7" t="s">
        <v>258</v>
      </c>
      <c r="C44" s="15">
        <f t="shared" si="1"/>
        <v>29822</v>
      </c>
      <c r="D44" s="11">
        <f t="shared" si="4"/>
        <v>29526.73267326733</v>
      </c>
      <c r="E44" s="11">
        <f t="shared" si="4"/>
        <v>29234.388785413197</v>
      </c>
      <c r="F44" s="24">
        <f t="shared" si="4"/>
        <v>28944.939391498214</v>
      </c>
      <c r="G44" s="33">
        <v>4478</v>
      </c>
      <c r="H44" s="33">
        <v>4472</v>
      </c>
      <c r="I44" s="33">
        <v>4466</v>
      </c>
      <c r="J44" s="33">
        <v>4459</v>
      </c>
      <c r="K44" s="22">
        <v>481</v>
      </c>
      <c r="L44" s="11">
        <f t="shared" si="5"/>
        <v>480.03992015968066</v>
      </c>
      <c r="M44" s="11">
        <f t="shared" si="5"/>
        <v>479.0817566463879</v>
      </c>
      <c r="N44" s="11">
        <f t="shared" si="5"/>
        <v>478.12550563511763</v>
      </c>
      <c r="O44" s="15">
        <v>1226</v>
      </c>
      <c r="P44" s="11">
        <f t="shared" si="3"/>
        <v>1223.5528942115768</v>
      </c>
      <c r="Q44" s="11">
        <f t="shared" si="3"/>
        <v>1221.1106728658451</v>
      </c>
      <c r="R44" s="11">
        <f t="shared" si="3"/>
        <v>1218.6733262134182</v>
      </c>
    </row>
    <row r="45" spans="1:18" ht="25.5">
      <c r="A45" s="35" t="s">
        <v>266</v>
      </c>
      <c r="B45" s="7" t="s">
        <v>258</v>
      </c>
      <c r="C45" s="15">
        <f t="shared" si="1"/>
        <v>7068</v>
      </c>
      <c r="D45" s="11">
        <f t="shared" si="4"/>
        <v>6998.019801980198</v>
      </c>
      <c r="E45" s="11">
        <f t="shared" si="4"/>
        <v>6928.732477208117</v>
      </c>
      <c r="F45" s="24">
        <f t="shared" si="4"/>
        <v>6860.1311655525915</v>
      </c>
      <c r="G45" s="33">
        <v>1694</v>
      </c>
      <c r="H45" s="33">
        <v>1692</v>
      </c>
      <c r="I45" s="33">
        <v>1690</v>
      </c>
      <c r="J45" s="33">
        <v>1687</v>
      </c>
      <c r="K45" s="22">
        <v>114</v>
      </c>
      <c r="L45" s="11">
        <f t="shared" si="5"/>
        <v>113.77245508982035</v>
      </c>
      <c r="M45" s="11">
        <f t="shared" si="5"/>
        <v>113.54536436109815</v>
      </c>
      <c r="N45" s="11">
        <f t="shared" si="5"/>
        <v>113.31872690728359</v>
      </c>
      <c r="O45" s="15">
        <v>349</v>
      </c>
      <c r="P45" s="11">
        <f t="shared" si="3"/>
        <v>348.30339321357286</v>
      </c>
      <c r="Q45" s="11">
        <f t="shared" si="3"/>
        <v>347.60817685985313</v>
      </c>
      <c r="R45" s="11">
        <f t="shared" si="3"/>
        <v>346.9143481635261</v>
      </c>
    </row>
    <row r="46" spans="1:18" ht="25.5">
      <c r="A46" s="35" t="s">
        <v>267</v>
      </c>
      <c r="B46" s="7" t="s">
        <v>258</v>
      </c>
      <c r="C46" s="15">
        <f t="shared" si="1"/>
        <v>0</v>
      </c>
      <c r="D46" s="11">
        <f t="shared" si="4"/>
        <v>0</v>
      </c>
      <c r="E46" s="11">
        <f t="shared" si="4"/>
        <v>0</v>
      </c>
      <c r="F46" s="24">
        <f t="shared" si="4"/>
        <v>0</v>
      </c>
      <c r="G46" s="33">
        <v>928</v>
      </c>
      <c r="H46" s="33">
        <v>926</v>
      </c>
      <c r="I46" s="33">
        <v>924</v>
      </c>
      <c r="J46" s="33">
        <v>922</v>
      </c>
      <c r="K46" s="22">
        <v>0</v>
      </c>
      <c r="L46" s="11">
        <f t="shared" si="5"/>
        <v>0</v>
      </c>
      <c r="M46" s="11">
        <f t="shared" si="5"/>
        <v>0</v>
      </c>
      <c r="N46" s="11">
        <f t="shared" si="5"/>
        <v>0</v>
      </c>
      <c r="O46" s="15">
        <v>0</v>
      </c>
      <c r="P46" s="11">
        <f t="shared" si="3"/>
        <v>0</v>
      </c>
      <c r="Q46" s="11">
        <f t="shared" si="3"/>
        <v>0</v>
      </c>
      <c r="R46" s="11">
        <f t="shared" si="3"/>
        <v>0</v>
      </c>
    </row>
    <row r="47" spans="1:18" ht="25.5">
      <c r="A47" s="35" t="s">
        <v>268</v>
      </c>
      <c r="B47" s="7" t="s">
        <v>258</v>
      </c>
      <c r="C47" s="15">
        <f t="shared" si="1"/>
        <v>0</v>
      </c>
      <c r="D47" s="11">
        <f t="shared" si="4"/>
        <v>0</v>
      </c>
      <c r="E47" s="11">
        <f t="shared" si="4"/>
        <v>0</v>
      </c>
      <c r="F47" s="24">
        <f t="shared" si="4"/>
        <v>0</v>
      </c>
      <c r="G47" s="33">
        <v>967</v>
      </c>
      <c r="H47" s="33">
        <v>965</v>
      </c>
      <c r="I47" s="33">
        <v>963</v>
      </c>
      <c r="J47" s="33">
        <v>961</v>
      </c>
      <c r="K47" s="22">
        <v>0</v>
      </c>
      <c r="L47" s="11">
        <f t="shared" si="5"/>
        <v>0</v>
      </c>
      <c r="M47" s="11">
        <f t="shared" si="5"/>
        <v>0</v>
      </c>
      <c r="N47" s="11">
        <f t="shared" si="5"/>
        <v>0</v>
      </c>
      <c r="O47" s="15">
        <v>0</v>
      </c>
      <c r="P47" s="11">
        <f t="shared" si="3"/>
        <v>0</v>
      </c>
      <c r="Q47" s="11">
        <f t="shared" si="3"/>
        <v>0</v>
      </c>
      <c r="R47" s="11">
        <f t="shared" si="3"/>
        <v>0</v>
      </c>
    </row>
    <row r="48" spans="1:18" ht="38.25">
      <c r="A48" s="35" t="s">
        <v>269</v>
      </c>
      <c r="B48" s="7" t="s">
        <v>258</v>
      </c>
      <c r="C48" s="15">
        <f t="shared" si="1"/>
        <v>66588</v>
      </c>
      <c r="D48" s="11">
        <f t="shared" si="4"/>
        <v>65928.71287128713</v>
      </c>
      <c r="E48" s="11">
        <f t="shared" si="4"/>
        <v>65275.95333790805</v>
      </c>
      <c r="F48" s="24">
        <f t="shared" si="4"/>
        <v>64629.65677020599</v>
      </c>
      <c r="G48" s="33">
        <v>4718</v>
      </c>
      <c r="H48" s="33">
        <v>4712</v>
      </c>
      <c r="I48" s="33">
        <v>4705</v>
      </c>
      <c r="J48" s="33">
        <v>4699</v>
      </c>
      <c r="K48" s="22">
        <v>1074</v>
      </c>
      <c r="L48" s="11">
        <f t="shared" si="5"/>
        <v>1071.8562874251497</v>
      </c>
      <c r="M48" s="11">
        <f t="shared" si="5"/>
        <v>1069.7168537177142</v>
      </c>
      <c r="N48" s="11">
        <f t="shared" si="5"/>
        <v>1067.58169033704</v>
      </c>
      <c r="O48" s="15">
        <v>1237</v>
      </c>
      <c r="P48" s="11">
        <f t="shared" si="3"/>
        <v>1234.5309381237525</v>
      </c>
      <c r="Q48" s="11">
        <f t="shared" si="3"/>
        <v>1232.0668045147231</v>
      </c>
      <c r="R48" s="11">
        <f t="shared" si="3"/>
        <v>1229.607589336051</v>
      </c>
    </row>
    <row r="49" spans="1:18" ht="38.25">
      <c r="A49" s="35" t="s">
        <v>270</v>
      </c>
      <c r="B49" s="7" t="s">
        <v>258</v>
      </c>
      <c r="C49" s="15">
        <f t="shared" si="1"/>
        <v>35154</v>
      </c>
      <c r="D49" s="11">
        <f t="shared" si="4"/>
        <v>34805.94059405941</v>
      </c>
      <c r="E49" s="11">
        <f t="shared" si="4"/>
        <v>34461.3273208509</v>
      </c>
      <c r="F49" s="24">
        <f t="shared" si="4"/>
        <v>34120.12606024841</v>
      </c>
      <c r="G49" s="33">
        <v>4051</v>
      </c>
      <c r="H49" s="33">
        <v>4045</v>
      </c>
      <c r="I49" s="33">
        <v>4040</v>
      </c>
      <c r="J49" s="33">
        <v>4035</v>
      </c>
      <c r="K49" s="22">
        <v>567</v>
      </c>
      <c r="L49" s="11">
        <f t="shared" si="5"/>
        <v>565.8682634730538</v>
      </c>
      <c r="M49" s="11">
        <f t="shared" si="5"/>
        <v>564.7387859012514</v>
      </c>
      <c r="N49" s="11">
        <f t="shared" si="5"/>
        <v>563.6115627757</v>
      </c>
      <c r="O49" s="15">
        <v>1141</v>
      </c>
      <c r="P49" s="11">
        <f t="shared" si="3"/>
        <v>1138.7225548902195</v>
      </c>
      <c r="Q49" s="11">
        <f t="shared" si="3"/>
        <v>1136.4496555790613</v>
      </c>
      <c r="R49" s="11">
        <f t="shared" si="3"/>
        <v>1134.1812929930752</v>
      </c>
    </row>
    <row r="50" spans="1:18" ht="25.5">
      <c r="A50" s="35" t="s">
        <v>271</v>
      </c>
      <c r="B50" s="7" t="s">
        <v>258</v>
      </c>
      <c r="C50" s="15">
        <f t="shared" si="1"/>
        <v>5084</v>
      </c>
      <c r="D50" s="11">
        <f t="shared" si="4"/>
        <v>5033.663366336634</v>
      </c>
      <c r="E50" s="11">
        <f t="shared" si="4"/>
        <v>4983.825115184786</v>
      </c>
      <c r="F50" s="24">
        <f t="shared" si="4"/>
        <v>4934.4803120641445</v>
      </c>
      <c r="G50" s="33">
        <v>482</v>
      </c>
      <c r="H50" s="33">
        <v>481</v>
      </c>
      <c r="I50" s="33">
        <v>481</v>
      </c>
      <c r="J50" s="33">
        <v>480</v>
      </c>
      <c r="K50" s="22">
        <v>82</v>
      </c>
      <c r="L50" s="11">
        <f t="shared" si="5"/>
        <v>81.83632734530939</v>
      </c>
      <c r="M50" s="11">
        <f t="shared" si="5"/>
        <v>81.6729813825443</v>
      </c>
      <c r="N50" s="11">
        <f t="shared" si="5"/>
        <v>81.50996145962505</v>
      </c>
      <c r="O50" s="15">
        <v>111</v>
      </c>
      <c r="P50" s="11">
        <f t="shared" si="3"/>
        <v>110.77844311377245</v>
      </c>
      <c r="Q50" s="11">
        <f t="shared" si="3"/>
        <v>110.55732845685874</v>
      </c>
      <c r="R50" s="11">
        <f t="shared" si="3"/>
        <v>110.3366551465656</v>
      </c>
    </row>
    <row r="51" spans="1:18" ht="25.5">
      <c r="A51" s="35" t="s">
        <v>272</v>
      </c>
      <c r="B51" s="7" t="s">
        <v>258</v>
      </c>
      <c r="C51" s="15">
        <f t="shared" si="1"/>
        <v>2170</v>
      </c>
      <c r="D51" s="11">
        <f t="shared" si="4"/>
        <v>2148.5148514851485</v>
      </c>
      <c r="E51" s="11">
        <f t="shared" si="4"/>
        <v>2127.2424272130183</v>
      </c>
      <c r="F51" s="24">
        <f t="shared" si="4"/>
        <v>2106.1806210029886</v>
      </c>
      <c r="G51" s="33">
        <v>418</v>
      </c>
      <c r="H51" s="33">
        <v>417</v>
      </c>
      <c r="I51" s="33">
        <v>417</v>
      </c>
      <c r="J51" s="33">
        <v>416</v>
      </c>
      <c r="K51" s="22">
        <v>35</v>
      </c>
      <c r="L51" s="11">
        <f t="shared" si="5"/>
        <v>34.930139720558884</v>
      </c>
      <c r="M51" s="11">
        <f t="shared" si="5"/>
        <v>34.8604188827933</v>
      </c>
      <c r="N51" s="11">
        <f t="shared" si="5"/>
        <v>34.790837208376544</v>
      </c>
      <c r="O51" s="15">
        <v>105</v>
      </c>
      <c r="P51" s="11">
        <f t="shared" si="3"/>
        <v>104.79041916167665</v>
      </c>
      <c r="Q51" s="11">
        <f t="shared" si="3"/>
        <v>104.58125664837989</v>
      </c>
      <c r="R51" s="11">
        <f t="shared" si="3"/>
        <v>104.37251162512963</v>
      </c>
    </row>
    <row r="52" spans="1:18" ht="25.5">
      <c r="A52" s="35" t="s">
        <v>273</v>
      </c>
      <c r="B52" s="7" t="s">
        <v>258</v>
      </c>
      <c r="C52" s="15">
        <f t="shared" si="1"/>
        <v>7006</v>
      </c>
      <c r="D52" s="11">
        <f t="shared" si="4"/>
        <v>6936.633663366337</v>
      </c>
      <c r="E52" s="11">
        <f t="shared" si="4"/>
        <v>6867.954122144888</v>
      </c>
      <c r="F52" s="24">
        <f t="shared" si="4"/>
        <v>6799.9545763810775</v>
      </c>
      <c r="G52" s="33">
        <v>676</v>
      </c>
      <c r="H52" s="33">
        <v>675</v>
      </c>
      <c r="I52" s="33">
        <v>675</v>
      </c>
      <c r="J52" s="33">
        <v>674</v>
      </c>
      <c r="K52" s="22">
        <v>113</v>
      </c>
      <c r="L52" s="11">
        <f t="shared" si="5"/>
        <v>112.77445109780439</v>
      </c>
      <c r="M52" s="11">
        <f t="shared" si="5"/>
        <v>112.54935239301835</v>
      </c>
      <c r="N52" s="11">
        <f t="shared" si="5"/>
        <v>112.32470298704426</v>
      </c>
      <c r="O52" s="15">
        <v>209</v>
      </c>
      <c r="P52" s="11">
        <f t="shared" si="3"/>
        <v>208.58283433133732</v>
      </c>
      <c r="Q52" s="11">
        <f t="shared" si="3"/>
        <v>208.16650132867997</v>
      </c>
      <c r="R52" s="11">
        <f t="shared" si="3"/>
        <v>207.75099933001994</v>
      </c>
    </row>
    <row r="53" spans="1:18" ht="25.5">
      <c r="A53" s="35" t="s">
        <v>274</v>
      </c>
      <c r="B53" s="7" t="s">
        <v>258</v>
      </c>
      <c r="C53" s="15">
        <f t="shared" si="1"/>
        <v>8308</v>
      </c>
      <c r="D53" s="11">
        <f t="shared" si="4"/>
        <v>8225.742574257425</v>
      </c>
      <c r="E53" s="11">
        <f t="shared" si="4"/>
        <v>8144.299578472698</v>
      </c>
      <c r="F53" s="24">
        <f t="shared" si="4"/>
        <v>8063.662948982869</v>
      </c>
      <c r="G53" s="33">
        <v>851</v>
      </c>
      <c r="H53" s="33">
        <v>850</v>
      </c>
      <c r="I53" s="33">
        <v>849</v>
      </c>
      <c r="J53" s="33">
        <v>848</v>
      </c>
      <c r="K53" s="22">
        <v>134</v>
      </c>
      <c r="L53" s="11">
        <f t="shared" si="5"/>
        <v>133.7325349301397</v>
      </c>
      <c r="M53" s="11">
        <f t="shared" si="5"/>
        <v>133.4656037226943</v>
      </c>
      <c r="N53" s="11">
        <f t="shared" si="5"/>
        <v>133.19920531207018</v>
      </c>
      <c r="O53" s="15">
        <v>255</v>
      </c>
      <c r="P53" s="11">
        <f t="shared" si="3"/>
        <v>254.49101796407186</v>
      </c>
      <c r="Q53" s="11">
        <f t="shared" si="3"/>
        <v>253.98305186035117</v>
      </c>
      <c r="R53" s="11">
        <f t="shared" si="3"/>
        <v>253.4760996610291</v>
      </c>
    </row>
    <row r="54" spans="1:18" ht="25.5">
      <c r="A54" s="35" t="s">
        <v>275</v>
      </c>
      <c r="B54" s="7" t="s">
        <v>258</v>
      </c>
      <c r="C54" s="15">
        <f t="shared" si="1"/>
        <v>62</v>
      </c>
      <c r="D54" s="11">
        <f t="shared" si="4"/>
        <v>61.386138613861384</v>
      </c>
      <c r="E54" s="11">
        <f t="shared" si="4"/>
        <v>60.77835506322909</v>
      </c>
      <c r="F54" s="24">
        <f t="shared" si="4"/>
        <v>60.17658917151395</v>
      </c>
      <c r="G54" s="33">
        <v>4</v>
      </c>
      <c r="H54" s="33">
        <v>4</v>
      </c>
      <c r="I54" s="33">
        <v>4</v>
      </c>
      <c r="J54" s="33">
        <v>4</v>
      </c>
      <c r="K54" s="22">
        <v>1</v>
      </c>
      <c r="L54" s="11">
        <f t="shared" si="5"/>
        <v>0.998003992015968</v>
      </c>
      <c r="M54" s="11">
        <f t="shared" si="5"/>
        <v>0.9960119680798084</v>
      </c>
      <c r="N54" s="11">
        <f t="shared" si="5"/>
        <v>0.9940239202393297</v>
      </c>
      <c r="O54" s="15">
        <v>2</v>
      </c>
      <c r="P54" s="11">
        <f t="shared" si="3"/>
        <v>1.996007984031936</v>
      </c>
      <c r="Q54" s="11">
        <f t="shared" si="3"/>
        <v>1.9920239361596168</v>
      </c>
      <c r="R54" s="11">
        <f t="shared" si="3"/>
        <v>1.9880478404786595</v>
      </c>
    </row>
    <row r="55" spans="1:18" ht="25.5">
      <c r="A55" s="35" t="s">
        <v>276</v>
      </c>
      <c r="B55" s="7" t="s">
        <v>258</v>
      </c>
      <c r="C55" s="15">
        <f t="shared" si="1"/>
        <v>0</v>
      </c>
      <c r="D55" s="11">
        <f t="shared" si="4"/>
        <v>0</v>
      </c>
      <c r="E55" s="11">
        <f t="shared" si="4"/>
        <v>0</v>
      </c>
      <c r="F55" s="24">
        <f t="shared" si="4"/>
        <v>0</v>
      </c>
      <c r="G55" s="33">
        <v>1</v>
      </c>
      <c r="H55" s="33">
        <v>1</v>
      </c>
      <c r="I55" s="33">
        <v>1</v>
      </c>
      <c r="J55" s="33">
        <v>1</v>
      </c>
      <c r="K55" s="22">
        <v>0</v>
      </c>
      <c r="L55" s="11">
        <f t="shared" si="5"/>
        <v>0</v>
      </c>
      <c r="M55" s="11">
        <f t="shared" si="5"/>
        <v>0</v>
      </c>
      <c r="N55" s="11">
        <f t="shared" si="5"/>
        <v>0</v>
      </c>
      <c r="O55" s="15">
        <v>1</v>
      </c>
      <c r="P55" s="11">
        <f t="shared" si="3"/>
        <v>0.998003992015968</v>
      </c>
      <c r="Q55" s="11">
        <f t="shared" si="3"/>
        <v>0.9960119680798084</v>
      </c>
      <c r="R55" s="11">
        <f t="shared" si="3"/>
        <v>0.9940239202393297</v>
      </c>
    </row>
    <row r="56" spans="1:18" ht="25.5">
      <c r="A56" s="35" t="s">
        <v>277</v>
      </c>
      <c r="B56" s="7" t="s">
        <v>258</v>
      </c>
      <c r="C56" s="15">
        <f t="shared" si="1"/>
        <v>0</v>
      </c>
      <c r="D56" s="11">
        <f t="shared" si="4"/>
        <v>0</v>
      </c>
      <c r="E56" s="11">
        <f t="shared" si="4"/>
        <v>0</v>
      </c>
      <c r="F56" s="24">
        <f t="shared" si="4"/>
        <v>0</v>
      </c>
      <c r="G56" s="33">
        <v>0</v>
      </c>
      <c r="H56" s="33">
        <v>0</v>
      </c>
      <c r="I56" s="33">
        <v>0</v>
      </c>
      <c r="J56" s="33">
        <v>0</v>
      </c>
      <c r="K56" s="22">
        <v>0</v>
      </c>
      <c r="L56" s="11">
        <f t="shared" si="5"/>
        <v>0</v>
      </c>
      <c r="M56" s="11">
        <f t="shared" si="5"/>
        <v>0</v>
      </c>
      <c r="N56" s="11">
        <f t="shared" si="5"/>
        <v>0</v>
      </c>
      <c r="O56" s="15">
        <v>0</v>
      </c>
      <c r="P56" s="11">
        <f t="shared" si="3"/>
        <v>0</v>
      </c>
      <c r="Q56" s="11">
        <f t="shared" si="3"/>
        <v>0</v>
      </c>
      <c r="R56" s="11">
        <f t="shared" si="3"/>
        <v>0</v>
      </c>
    </row>
    <row r="57" spans="1:18" ht="25.5">
      <c r="A57" s="35" t="s">
        <v>278</v>
      </c>
      <c r="B57" s="7" t="s">
        <v>258</v>
      </c>
      <c r="C57" s="15">
        <f t="shared" si="1"/>
        <v>0</v>
      </c>
      <c r="D57" s="11">
        <f aca="true" t="shared" si="6" ref="D57:F72">C57/1.01</f>
        <v>0</v>
      </c>
      <c r="E57" s="11">
        <f t="shared" si="6"/>
        <v>0</v>
      </c>
      <c r="F57" s="24">
        <f t="shared" si="6"/>
        <v>0</v>
      </c>
      <c r="G57" s="33">
        <v>1</v>
      </c>
      <c r="H57" s="33">
        <v>1</v>
      </c>
      <c r="I57" s="33">
        <v>1</v>
      </c>
      <c r="J57" s="33">
        <v>1</v>
      </c>
      <c r="K57" s="22">
        <v>0</v>
      </c>
      <c r="L57" s="11">
        <f aca="true" t="shared" si="7" ref="L57:N72">K57/1.002</f>
        <v>0</v>
      </c>
      <c r="M57" s="11">
        <f t="shared" si="7"/>
        <v>0</v>
      </c>
      <c r="N57" s="11">
        <f t="shared" si="7"/>
        <v>0</v>
      </c>
      <c r="O57" s="15">
        <v>0</v>
      </c>
      <c r="P57" s="11">
        <f t="shared" si="3"/>
        <v>0</v>
      </c>
      <c r="Q57" s="11">
        <f t="shared" si="3"/>
        <v>0</v>
      </c>
      <c r="R57" s="11">
        <f t="shared" si="3"/>
        <v>0</v>
      </c>
    </row>
    <row r="58" spans="1:18" ht="25.5">
      <c r="A58" s="6" t="s">
        <v>110</v>
      </c>
      <c r="B58" s="7" t="s">
        <v>258</v>
      </c>
      <c r="C58" s="15">
        <f t="shared" si="1"/>
        <v>7068</v>
      </c>
      <c r="D58" s="11">
        <f t="shared" si="6"/>
        <v>6998.019801980198</v>
      </c>
      <c r="E58" s="11">
        <f t="shared" si="6"/>
        <v>6928.732477208117</v>
      </c>
      <c r="F58" s="24">
        <f t="shared" si="6"/>
        <v>6860.1311655525915</v>
      </c>
      <c r="G58" s="33">
        <v>582</v>
      </c>
      <c r="H58" s="33">
        <v>581</v>
      </c>
      <c r="I58" s="33">
        <v>580</v>
      </c>
      <c r="J58" s="33">
        <v>579</v>
      </c>
      <c r="K58" s="22">
        <v>114</v>
      </c>
      <c r="L58" s="11">
        <f t="shared" si="7"/>
        <v>113.77245508982035</v>
      </c>
      <c r="M58" s="11">
        <f t="shared" si="7"/>
        <v>113.54536436109815</v>
      </c>
      <c r="N58" s="11">
        <f t="shared" si="7"/>
        <v>113.31872690728359</v>
      </c>
      <c r="O58" s="15">
        <v>147</v>
      </c>
      <c r="P58" s="11">
        <f t="shared" si="3"/>
        <v>146.70658682634732</v>
      </c>
      <c r="Q58" s="11">
        <f t="shared" si="3"/>
        <v>146.41375930773185</v>
      </c>
      <c r="R58" s="11">
        <f t="shared" si="3"/>
        <v>146.12151627518148</v>
      </c>
    </row>
    <row r="59" spans="1:18" ht="25.5">
      <c r="A59" s="6" t="s">
        <v>111</v>
      </c>
      <c r="B59" s="7" t="s">
        <v>258</v>
      </c>
      <c r="C59" s="15">
        <f t="shared" si="1"/>
        <v>4898</v>
      </c>
      <c r="D59" s="11">
        <f t="shared" si="6"/>
        <v>4849.504950495049</v>
      </c>
      <c r="E59" s="11">
        <f t="shared" si="6"/>
        <v>4801.490049995098</v>
      </c>
      <c r="F59" s="24">
        <f t="shared" si="6"/>
        <v>4753.9505445496025</v>
      </c>
      <c r="G59" s="33">
        <v>474</v>
      </c>
      <c r="H59" s="33">
        <v>473</v>
      </c>
      <c r="I59" s="33">
        <v>473</v>
      </c>
      <c r="J59" s="33">
        <v>472</v>
      </c>
      <c r="K59" s="22">
        <v>79</v>
      </c>
      <c r="L59" s="11">
        <f t="shared" si="7"/>
        <v>78.84231536926147</v>
      </c>
      <c r="M59" s="11">
        <f t="shared" si="7"/>
        <v>78.68494547830485</v>
      </c>
      <c r="N59" s="11">
        <f t="shared" si="7"/>
        <v>78.52788969890705</v>
      </c>
      <c r="O59" s="15">
        <v>103</v>
      </c>
      <c r="P59" s="11">
        <f t="shared" si="3"/>
        <v>102.7944111776447</v>
      </c>
      <c r="Q59" s="11">
        <f t="shared" si="3"/>
        <v>102.58923271222027</v>
      </c>
      <c r="R59" s="11">
        <f t="shared" si="3"/>
        <v>102.38446378465096</v>
      </c>
    </row>
    <row r="60" spans="1:18" ht="25.5">
      <c r="A60" s="6" t="s">
        <v>112</v>
      </c>
      <c r="B60" s="7" t="s">
        <v>258</v>
      </c>
      <c r="C60" s="15">
        <f t="shared" si="1"/>
        <v>22258</v>
      </c>
      <c r="D60" s="11">
        <f t="shared" si="6"/>
        <v>22037.62376237624</v>
      </c>
      <c r="E60" s="11">
        <f t="shared" si="6"/>
        <v>21819.429467699247</v>
      </c>
      <c r="F60" s="24">
        <f t="shared" si="6"/>
        <v>21603.395512573512</v>
      </c>
      <c r="G60" s="33">
        <v>2542</v>
      </c>
      <c r="H60" s="33">
        <v>2538</v>
      </c>
      <c r="I60" s="33">
        <v>2535</v>
      </c>
      <c r="J60" s="33">
        <v>2531</v>
      </c>
      <c r="K60" s="22">
        <v>359</v>
      </c>
      <c r="L60" s="11">
        <f t="shared" si="7"/>
        <v>358.28343313373256</v>
      </c>
      <c r="M60" s="11">
        <f t="shared" si="7"/>
        <v>357.56829654065126</v>
      </c>
      <c r="N60" s="11">
        <f t="shared" si="7"/>
        <v>356.85458736591943</v>
      </c>
      <c r="O60" s="15">
        <v>641</v>
      </c>
      <c r="P60" s="11">
        <f aca="true" t="shared" si="8" ref="P60:R75">O60/1.002</f>
        <v>639.7205588822355</v>
      </c>
      <c r="Q60" s="11">
        <f t="shared" si="8"/>
        <v>638.4436715391572</v>
      </c>
      <c r="R60" s="11">
        <f t="shared" si="8"/>
        <v>637.1693328734104</v>
      </c>
    </row>
    <row r="61" spans="1:18" ht="25.5">
      <c r="A61" s="6" t="s">
        <v>113</v>
      </c>
      <c r="B61" s="7" t="s">
        <v>258</v>
      </c>
      <c r="C61" s="15">
        <f t="shared" si="1"/>
        <v>15314</v>
      </c>
      <c r="D61" s="11">
        <f t="shared" si="6"/>
        <v>15162.376237623763</v>
      </c>
      <c r="E61" s="11">
        <f t="shared" si="6"/>
        <v>15012.253700617586</v>
      </c>
      <c r="F61" s="24">
        <f t="shared" si="6"/>
        <v>14863.617525363947</v>
      </c>
      <c r="G61" s="33">
        <v>1998</v>
      </c>
      <c r="H61" s="33">
        <v>1995</v>
      </c>
      <c r="I61" s="33">
        <v>1992</v>
      </c>
      <c r="J61" s="33">
        <v>1989</v>
      </c>
      <c r="K61" s="22">
        <v>247</v>
      </c>
      <c r="L61" s="11">
        <f t="shared" si="7"/>
        <v>246.50698602794412</v>
      </c>
      <c r="M61" s="11">
        <f t="shared" si="7"/>
        <v>246.0149561157127</v>
      </c>
      <c r="N61" s="11">
        <f t="shared" si="7"/>
        <v>245.52390829911445</v>
      </c>
      <c r="O61" s="15">
        <v>505</v>
      </c>
      <c r="P61" s="11">
        <f t="shared" si="8"/>
        <v>503.99201596806387</v>
      </c>
      <c r="Q61" s="11">
        <f t="shared" si="8"/>
        <v>502.98604388030327</v>
      </c>
      <c r="R61" s="11">
        <f t="shared" si="8"/>
        <v>501.9820797208615</v>
      </c>
    </row>
    <row r="62" spans="1:18" ht="25.5">
      <c r="A62" s="6" t="s">
        <v>114</v>
      </c>
      <c r="B62" s="7" t="s">
        <v>258</v>
      </c>
      <c r="C62" s="15">
        <f t="shared" si="1"/>
        <v>19716</v>
      </c>
      <c r="D62" s="11">
        <f t="shared" si="6"/>
        <v>19520.79207920792</v>
      </c>
      <c r="E62" s="11">
        <f t="shared" si="6"/>
        <v>19327.516910106853</v>
      </c>
      <c r="F62" s="24">
        <f t="shared" si="6"/>
        <v>19136.15535654144</v>
      </c>
      <c r="G62" s="33">
        <v>2420</v>
      </c>
      <c r="H62" s="33">
        <v>2417</v>
      </c>
      <c r="I62" s="33">
        <v>2414</v>
      </c>
      <c r="J62" s="33">
        <v>2411</v>
      </c>
      <c r="K62" s="22">
        <v>318</v>
      </c>
      <c r="L62" s="11">
        <f t="shared" si="7"/>
        <v>317.36526946107784</v>
      </c>
      <c r="M62" s="11">
        <f t="shared" si="7"/>
        <v>316.7318058493791</v>
      </c>
      <c r="N62" s="11">
        <f t="shared" si="7"/>
        <v>316.0996066361069</v>
      </c>
      <c r="O62" s="15">
        <v>607</v>
      </c>
      <c r="P62" s="11">
        <f t="shared" si="8"/>
        <v>605.7884231536926</v>
      </c>
      <c r="Q62" s="11">
        <f t="shared" si="8"/>
        <v>604.5792646244438</v>
      </c>
      <c r="R62" s="11">
        <f t="shared" si="8"/>
        <v>603.3725195852733</v>
      </c>
    </row>
    <row r="63" spans="1:18" ht="25.5">
      <c r="A63" s="6" t="s">
        <v>115</v>
      </c>
      <c r="B63" s="7" t="s">
        <v>258</v>
      </c>
      <c r="C63" s="15">
        <f t="shared" si="1"/>
        <v>13454</v>
      </c>
      <c r="D63" s="11">
        <f t="shared" si="6"/>
        <v>13320.79207920792</v>
      </c>
      <c r="E63" s="11">
        <f t="shared" si="6"/>
        <v>13188.903048720713</v>
      </c>
      <c r="F63" s="24">
        <f t="shared" si="6"/>
        <v>13058.319850218528</v>
      </c>
      <c r="G63" s="33">
        <v>2219</v>
      </c>
      <c r="H63" s="33">
        <v>2216</v>
      </c>
      <c r="I63" s="33">
        <v>2213</v>
      </c>
      <c r="J63" s="33">
        <v>2210</v>
      </c>
      <c r="K63" s="22">
        <v>217</v>
      </c>
      <c r="L63" s="11">
        <f t="shared" si="7"/>
        <v>216.56686626746506</v>
      </c>
      <c r="M63" s="11">
        <f t="shared" si="7"/>
        <v>216.13459707331842</v>
      </c>
      <c r="N63" s="11">
        <f t="shared" si="7"/>
        <v>215.70319069193454</v>
      </c>
      <c r="O63" s="15">
        <v>525</v>
      </c>
      <c r="P63" s="11">
        <f t="shared" si="8"/>
        <v>523.9520958083832</v>
      </c>
      <c r="Q63" s="11">
        <f t="shared" si="8"/>
        <v>522.9062832418994</v>
      </c>
      <c r="R63" s="11">
        <f t="shared" si="8"/>
        <v>521.8625581256481</v>
      </c>
    </row>
    <row r="64" spans="1:18" ht="25.5">
      <c r="A64" s="6" t="s">
        <v>116</v>
      </c>
      <c r="B64" s="7" t="s">
        <v>258</v>
      </c>
      <c r="C64" s="15">
        <f t="shared" si="1"/>
        <v>15748</v>
      </c>
      <c r="D64" s="11">
        <f t="shared" si="6"/>
        <v>15592.079207920791</v>
      </c>
      <c r="E64" s="11">
        <f t="shared" si="6"/>
        <v>15437.702186060189</v>
      </c>
      <c r="F64" s="24">
        <f t="shared" si="6"/>
        <v>15284.853649564544</v>
      </c>
      <c r="G64" s="33">
        <v>2264</v>
      </c>
      <c r="H64" s="33">
        <v>2261</v>
      </c>
      <c r="I64" s="33">
        <v>2258</v>
      </c>
      <c r="J64" s="33">
        <v>2255</v>
      </c>
      <c r="K64" s="22">
        <v>254</v>
      </c>
      <c r="L64" s="11">
        <f t="shared" si="7"/>
        <v>253.49301397205588</v>
      </c>
      <c r="M64" s="11">
        <f t="shared" si="7"/>
        <v>252.98703989227133</v>
      </c>
      <c r="N64" s="11">
        <f t="shared" si="7"/>
        <v>252.48207574078975</v>
      </c>
      <c r="O64" s="15">
        <v>610</v>
      </c>
      <c r="P64" s="11">
        <f t="shared" si="8"/>
        <v>608.7824351297405</v>
      </c>
      <c r="Q64" s="11">
        <f t="shared" si="8"/>
        <v>607.5673005286832</v>
      </c>
      <c r="R64" s="11">
        <f t="shared" si="8"/>
        <v>606.3545913459911</v>
      </c>
    </row>
    <row r="65" spans="1:18" ht="25.5">
      <c r="A65" s="6" t="s">
        <v>117</v>
      </c>
      <c r="B65" s="7" t="s">
        <v>258</v>
      </c>
      <c r="C65" s="15">
        <f t="shared" si="1"/>
        <v>12772</v>
      </c>
      <c r="D65" s="11">
        <f t="shared" si="6"/>
        <v>12645.544554455446</v>
      </c>
      <c r="E65" s="11">
        <f t="shared" si="6"/>
        <v>12520.341143025194</v>
      </c>
      <c r="F65" s="24">
        <f t="shared" si="6"/>
        <v>12396.377369331876</v>
      </c>
      <c r="G65" s="33">
        <v>1946</v>
      </c>
      <c r="H65" s="33">
        <v>1943</v>
      </c>
      <c r="I65" s="33">
        <v>1941</v>
      </c>
      <c r="J65" s="33">
        <v>1938</v>
      </c>
      <c r="K65" s="22">
        <v>206</v>
      </c>
      <c r="L65" s="11">
        <f t="shared" si="7"/>
        <v>205.5888223552894</v>
      </c>
      <c r="M65" s="11">
        <f t="shared" si="7"/>
        <v>205.17846542444053</v>
      </c>
      <c r="N65" s="11">
        <f t="shared" si="7"/>
        <v>204.76892756930192</v>
      </c>
      <c r="O65" s="15">
        <v>482</v>
      </c>
      <c r="P65" s="11">
        <f t="shared" si="8"/>
        <v>481.0379241516966</v>
      </c>
      <c r="Q65" s="11">
        <f t="shared" si="8"/>
        <v>480.07776861446763</v>
      </c>
      <c r="R65" s="11">
        <f t="shared" si="8"/>
        <v>479.1195295553569</v>
      </c>
    </row>
    <row r="66" spans="1:18" ht="25.5">
      <c r="A66" s="6" t="s">
        <v>119</v>
      </c>
      <c r="B66" s="7" t="s">
        <v>258</v>
      </c>
      <c r="C66" s="15">
        <f t="shared" si="1"/>
        <v>17174</v>
      </c>
      <c r="D66" s="11">
        <f t="shared" si="6"/>
        <v>17003.960396039605</v>
      </c>
      <c r="E66" s="11">
        <f t="shared" si="6"/>
        <v>16835.60435251446</v>
      </c>
      <c r="F66" s="24">
        <f t="shared" si="6"/>
        <v>16668.915200509367</v>
      </c>
      <c r="G66" s="33">
        <v>2272</v>
      </c>
      <c r="H66" s="33">
        <v>2269</v>
      </c>
      <c r="I66" s="33">
        <v>2266</v>
      </c>
      <c r="J66" s="33">
        <v>2263</v>
      </c>
      <c r="K66" s="22">
        <v>277</v>
      </c>
      <c r="L66" s="11">
        <f t="shared" si="7"/>
        <v>276.44710578842313</v>
      </c>
      <c r="M66" s="11">
        <f t="shared" si="7"/>
        <v>275.89531515810694</v>
      </c>
      <c r="N66" s="11">
        <f t="shared" si="7"/>
        <v>275.34462590629437</v>
      </c>
      <c r="O66" s="15">
        <v>566</v>
      </c>
      <c r="P66" s="11">
        <f t="shared" si="8"/>
        <v>564.8702594810379</v>
      </c>
      <c r="Q66" s="11">
        <f t="shared" si="8"/>
        <v>563.7427739331715</v>
      </c>
      <c r="R66" s="11">
        <f t="shared" si="8"/>
        <v>562.6175388554606</v>
      </c>
    </row>
    <row r="67" spans="1:18" ht="25.5">
      <c r="A67" s="6" t="s">
        <v>118</v>
      </c>
      <c r="B67" s="7" t="s">
        <v>258</v>
      </c>
      <c r="C67" s="15">
        <f t="shared" si="1"/>
        <v>14570</v>
      </c>
      <c r="D67" s="11">
        <f t="shared" si="6"/>
        <v>14425.742574257425</v>
      </c>
      <c r="E67" s="11">
        <f t="shared" si="6"/>
        <v>14282.913439858836</v>
      </c>
      <c r="F67" s="24">
        <f t="shared" si="6"/>
        <v>14141.498455305778</v>
      </c>
      <c r="G67" s="33">
        <v>1874</v>
      </c>
      <c r="H67" s="33">
        <v>1872</v>
      </c>
      <c r="I67" s="33">
        <v>1869</v>
      </c>
      <c r="J67" s="33">
        <v>1866</v>
      </c>
      <c r="K67" s="22">
        <v>235</v>
      </c>
      <c r="L67" s="11">
        <f t="shared" si="7"/>
        <v>234.5309381237525</v>
      </c>
      <c r="M67" s="11">
        <f t="shared" si="7"/>
        <v>234.062812498755</v>
      </c>
      <c r="N67" s="11">
        <f t="shared" si="7"/>
        <v>233.5956212562425</v>
      </c>
      <c r="O67" s="15">
        <v>403</v>
      </c>
      <c r="P67" s="11">
        <f t="shared" si="8"/>
        <v>402.1956087824351</v>
      </c>
      <c r="Q67" s="11">
        <f t="shared" si="8"/>
        <v>401.3928231361628</v>
      </c>
      <c r="R67" s="11">
        <f t="shared" si="8"/>
        <v>400.5916398564499</v>
      </c>
    </row>
    <row r="68" spans="1:18" ht="25.5">
      <c r="A68" s="6" t="s">
        <v>120</v>
      </c>
      <c r="B68" s="7" t="s">
        <v>258</v>
      </c>
      <c r="C68" s="15">
        <f t="shared" si="1"/>
        <v>17546</v>
      </c>
      <c r="D68" s="11">
        <f t="shared" si="6"/>
        <v>17372.27722772277</v>
      </c>
      <c r="E68" s="11">
        <f t="shared" si="6"/>
        <v>17200.27448289383</v>
      </c>
      <c r="F68" s="24">
        <f t="shared" si="6"/>
        <v>17029.974735538446</v>
      </c>
      <c r="G68" s="33">
        <v>2508</v>
      </c>
      <c r="H68" s="33">
        <v>2505</v>
      </c>
      <c r="I68" s="33">
        <v>2501</v>
      </c>
      <c r="J68" s="33">
        <v>2498</v>
      </c>
      <c r="K68" s="22">
        <v>283</v>
      </c>
      <c r="L68" s="11">
        <f t="shared" si="7"/>
        <v>282.43512974051896</v>
      </c>
      <c r="M68" s="11">
        <f t="shared" si="7"/>
        <v>281.87138696658576</v>
      </c>
      <c r="N68" s="11">
        <f t="shared" si="7"/>
        <v>281.3087694277303</v>
      </c>
      <c r="O68" s="15">
        <v>607</v>
      </c>
      <c r="P68" s="11">
        <f t="shared" si="8"/>
        <v>605.7884231536926</v>
      </c>
      <c r="Q68" s="11">
        <f t="shared" si="8"/>
        <v>604.5792646244438</v>
      </c>
      <c r="R68" s="11">
        <f t="shared" si="8"/>
        <v>603.3725195852733</v>
      </c>
    </row>
    <row r="69" spans="1:18" ht="25.5">
      <c r="A69" s="6" t="s">
        <v>121</v>
      </c>
      <c r="B69" s="7" t="s">
        <v>258</v>
      </c>
      <c r="C69" s="15">
        <f t="shared" si="1"/>
        <v>13764</v>
      </c>
      <c r="D69" s="11">
        <f t="shared" si="6"/>
        <v>13627.722772277228</v>
      </c>
      <c r="E69" s="11">
        <f t="shared" si="6"/>
        <v>13492.794824036859</v>
      </c>
      <c r="F69" s="24">
        <f t="shared" si="6"/>
        <v>13359.202796076097</v>
      </c>
      <c r="G69" s="33">
        <v>1881</v>
      </c>
      <c r="H69" s="33">
        <v>1878</v>
      </c>
      <c r="I69" s="33">
        <v>1876</v>
      </c>
      <c r="J69" s="33">
        <v>1873</v>
      </c>
      <c r="K69" s="22">
        <v>222</v>
      </c>
      <c r="L69" s="11">
        <f t="shared" si="7"/>
        <v>221.5568862275449</v>
      </c>
      <c r="M69" s="11">
        <f t="shared" si="7"/>
        <v>221.11465691371748</v>
      </c>
      <c r="N69" s="11">
        <f t="shared" si="7"/>
        <v>220.6733102931312</v>
      </c>
      <c r="O69" s="15">
        <v>394</v>
      </c>
      <c r="P69" s="11">
        <f t="shared" si="8"/>
        <v>393.21357285429144</v>
      </c>
      <c r="Q69" s="11">
        <f t="shared" si="8"/>
        <v>392.42871542344454</v>
      </c>
      <c r="R69" s="11">
        <f t="shared" si="8"/>
        <v>391.64542457429593</v>
      </c>
    </row>
    <row r="70" spans="1:18" ht="25.5">
      <c r="A70" s="6" t="s">
        <v>122</v>
      </c>
      <c r="B70" s="7" t="s">
        <v>258</v>
      </c>
      <c r="C70" s="15">
        <f t="shared" si="1"/>
        <v>21762</v>
      </c>
      <c r="D70" s="11">
        <f t="shared" si="6"/>
        <v>21546.534653465347</v>
      </c>
      <c r="E70" s="11">
        <f t="shared" si="6"/>
        <v>21333.202627193412</v>
      </c>
      <c r="F70" s="24">
        <f t="shared" si="6"/>
        <v>21121.982799201396</v>
      </c>
      <c r="G70" s="33">
        <v>2618</v>
      </c>
      <c r="H70" s="33">
        <v>2614</v>
      </c>
      <c r="I70" s="33">
        <v>2611</v>
      </c>
      <c r="J70" s="33">
        <v>2607</v>
      </c>
      <c r="K70" s="22">
        <v>351</v>
      </c>
      <c r="L70" s="11">
        <f t="shared" si="7"/>
        <v>350.29940119760477</v>
      </c>
      <c r="M70" s="11">
        <f t="shared" si="7"/>
        <v>349.60020079601276</v>
      </c>
      <c r="N70" s="11">
        <f t="shared" si="7"/>
        <v>348.90239600400474</v>
      </c>
      <c r="O70" s="15">
        <v>633</v>
      </c>
      <c r="P70" s="11">
        <f t="shared" si="8"/>
        <v>631.7365269461078</v>
      </c>
      <c r="Q70" s="11">
        <f t="shared" si="8"/>
        <v>630.4755757945188</v>
      </c>
      <c r="R70" s="11">
        <f t="shared" si="8"/>
        <v>629.2171415114958</v>
      </c>
    </row>
    <row r="71" spans="1:18" ht="25.5">
      <c r="A71" s="6" t="s">
        <v>123</v>
      </c>
      <c r="B71" s="7" t="s">
        <v>258</v>
      </c>
      <c r="C71" s="15">
        <f t="shared" si="1"/>
        <v>15748</v>
      </c>
      <c r="D71" s="11">
        <f t="shared" si="6"/>
        <v>15592.079207920791</v>
      </c>
      <c r="E71" s="11">
        <f t="shared" si="6"/>
        <v>15437.702186060189</v>
      </c>
      <c r="F71" s="24">
        <f t="shared" si="6"/>
        <v>15284.853649564544</v>
      </c>
      <c r="G71" s="33">
        <v>1948</v>
      </c>
      <c r="H71" s="33">
        <v>1945</v>
      </c>
      <c r="I71" s="33">
        <v>1943</v>
      </c>
      <c r="J71" s="33">
        <v>1940</v>
      </c>
      <c r="K71" s="22">
        <v>254</v>
      </c>
      <c r="L71" s="11">
        <f t="shared" si="7"/>
        <v>253.49301397205588</v>
      </c>
      <c r="M71" s="11">
        <f t="shared" si="7"/>
        <v>252.98703989227133</v>
      </c>
      <c r="N71" s="11">
        <f t="shared" si="7"/>
        <v>252.48207574078975</v>
      </c>
      <c r="O71" s="15">
        <v>443</v>
      </c>
      <c r="P71" s="11">
        <f t="shared" si="8"/>
        <v>442.11576846307383</v>
      </c>
      <c r="Q71" s="11">
        <f t="shared" si="8"/>
        <v>441.23330185935515</v>
      </c>
      <c r="R71" s="11">
        <f t="shared" si="8"/>
        <v>440.3525966660231</v>
      </c>
    </row>
    <row r="72" spans="1:18" ht="25.5">
      <c r="A72" s="6" t="s">
        <v>124</v>
      </c>
      <c r="B72" s="7" t="s">
        <v>258</v>
      </c>
      <c r="C72" s="15">
        <f t="shared" si="1"/>
        <v>20398</v>
      </c>
      <c r="D72" s="11">
        <f t="shared" si="6"/>
        <v>20196.039603960395</v>
      </c>
      <c r="E72" s="11">
        <f t="shared" si="6"/>
        <v>19996.07881580237</v>
      </c>
      <c r="F72" s="24">
        <f t="shared" si="6"/>
        <v>19798.09783742809</v>
      </c>
      <c r="G72" s="33">
        <v>2523</v>
      </c>
      <c r="H72" s="33">
        <v>2520</v>
      </c>
      <c r="I72" s="33">
        <v>2516</v>
      </c>
      <c r="J72" s="33">
        <v>2513</v>
      </c>
      <c r="K72" s="22">
        <v>329</v>
      </c>
      <c r="L72" s="11">
        <f t="shared" si="7"/>
        <v>328.34331337325347</v>
      </c>
      <c r="M72" s="11">
        <f t="shared" si="7"/>
        <v>327.68793749825693</v>
      </c>
      <c r="N72" s="11">
        <f t="shared" si="7"/>
        <v>327.03386975873946</v>
      </c>
      <c r="O72" s="15">
        <v>651</v>
      </c>
      <c r="P72" s="11">
        <f t="shared" si="8"/>
        <v>649.7005988023952</v>
      </c>
      <c r="Q72" s="11">
        <f t="shared" si="8"/>
        <v>648.4037912199553</v>
      </c>
      <c r="R72" s="11">
        <f t="shared" si="8"/>
        <v>647.1095720758037</v>
      </c>
    </row>
    <row r="73" spans="1:18" ht="25.5">
      <c r="A73" s="6" t="s">
        <v>125</v>
      </c>
      <c r="B73" s="7" t="s">
        <v>258</v>
      </c>
      <c r="C73" s="15">
        <f t="shared" si="1"/>
        <v>10664</v>
      </c>
      <c r="D73" s="11">
        <f aca="true" t="shared" si="9" ref="D73:F77">C73/1.01</f>
        <v>10558.415841584158</v>
      </c>
      <c r="E73" s="11">
        <f t="shared" si="9"/>
        <v>10453.877070875404</v>
      </c>
      <c r="F73" s="24">
        <f t="shared" si="9"/>
        <v>10350.3733375004</v>
      </c>
      <c r="G73" s="33">
        <v>1581</v>
      </c>
      <c r="H73" s="33">
        <v>1579</v>
      </c>
      <c r="I73" s="33">
        <v>1576</v>
      </c>
      <c r="J73" s="33">
        <v>1574</v>
      </c>
      <c r="K73" s="22">
        <v>172</v>
      </c>
      <c r="L73" s="11">
        <f aca="true" t="shared" si="10" ref="L73:N77">K73/1.002</f>
        <v>171.6566866267465</v>
      </c>
      <c r="M73" s="11">
        <f t="shared" si="10"/>
        <v>171.31405850972706</v>
      </c>
      <c r="N73" s="11">
        <f t="shared" si="10"/>
        <v>170.97211428116472</v>
      </c>
      <c r="O73" s="15">
        <v>423</v>
      </c>
      <c r="P73" s="11">
        <f t="shared" si="8"/>
        <v>422.1556886227545</v>
      </c>
      <c r="Q73" s="11">
        <f t="shared" si="8"/>
        <v>421.313062497759</v>
      </c>
      <c r="R73" s="11">
        <f t="shared" si="8"/>
        <v>420.4721182612365</v>
      </c>
    </row>
    <row r="74" spans="1:18" ht="25.5">
      <c r="A74" s="6" t="s">
        <v>126</v>
      </c>
      <c r="B74" s="7" t="s">
        <v>258</v>
      </c>
      <c r="C74" s="15">
        <f t="shared" si="1"/>
        <v>20088</v>
      </c>
      <c r="D74" s="11">
        <f t="shared" si="9"/>
        <v>19889.10891089109</v>
      </c>
      <c r="E74" s="11">
        <f t="shared" si="9"/>
        <v>19692.187040486227</v>
      </c>
      <c r="F74" s="24">
        <f t="shared" si="9"/>
        <v>19497.214891570522</v>
      </c>
      <c r="G74" s="33">
        <v>2324</v>
      </c>
      <c r="H74" s="33">
        <v>2321</v>
      </c>
      <c r="I74" s="33">
        <v>2318</v>
      </c>
      <c r="J74" s="33">
        <v>2315</v>
      </c>
      <c r="K74" s="22">
        <v>324</v>
      </c>
      <c r="L74" s="11">
        <f t="shared" si="10"/>
        <v>323.3532934131737</v>
      </c>
      <c r="M74" s="11">
        <f t="shared" si="10"/>
        <v>322.707877657858</v>
      </c>
      <c r="N74" s="11">
        <f t="shared" si="10"/>
        <v>322.06375015754287</v>
      </c>
      <c r="O74" s="15">
        <v>592</v>
      </c>
      <c r="P74" s="11">
        <f t="shared" si="8"/>
        <v>590.8183632734531</v>
      </c>
      <c r="Q74" s="11">
        <f t="shared" si="8"/>
        <v>589.6390851032465</v>
      </c>
      <c r="R74" s="11">
        <f t="shared" si="8"/>
        <v>588.4621607816832</v>
      </c>
    </row>
    <row r="75" spans="1:18" ht="25.5">
      <c r="A75" s="6" t="s">
        <v>127</v>
      </c>
      <c r="B75" s="7" t="s">
        <v>258</v>
      </c>
      <c r="C75" s="15">
        <f>K75*62</f>
        <v>7626</v>
      </c>
      <c r="D75" s="11">
        <f t="shared" si="9"/>
        <v>7550.495049504951</v>
      </c>
      <c r="E75" s="11">
        <f t="shared" si="9"/>
        <v>7475.737672777179</v>
      </c>
      <c r="F75" s="24">
        <f t="shared" si="9"/>
        <v>7401.720468096217</v>
      </c>
      <c r="G75" s="33">
        <v>950</v>
      </c>
      <c r="H75" s="33">
        <v>949</v>
      </c>
      <c r="I75" s="33">
        <v>947</v>
      </c>
      <c r="J75" s="33">
        <v>946</v>
      </c>
      <c r="K75" s="22">
        <v>123</v>
      </c>
      <c r="L75" s="11">
        <f t="shared" si="10"/>
        <v>122.75449101796407</v>
      </c>
      <c r="M75" s="11">
        <f t="shared" si="10"/>
        <v>122.50947207381644</v>
      </c>
      <c r="N75" s="11">
        <f t="shared" si="10"/>
        <v>122.26494218943756</v>
      </c>
      <c r="O75" s="15">
        <v>282</v>
      </c>
      <c r="P75" s="11">
        <f t="shared" si="8"/>
        <v>281.437125748503</v>
      </c>
      <c r="Q75" s="11">
        <f t="shared" si="8"/>
        <v>280.87537499850595</v>
      </c>
      <c r="R75" s="11">
        <f t="shared" si="8"/>
        <v>280.31474550749095</v>
      </c>
    </row>
    <row r="76" spans="1:18" ht="25.5">
      <c r="A76" s="6" t="s">
        <v>128</v>
      </c>
      <c r="B76" s="7" t="s">
        <v>258</v>
      </c>
      <c r="C76" s="15">
        <f>K76*62</f>
        <v>11532</v>
      </c>
      <c r="D76" s="11">
        <f t="shared" si="9"/>
        <v>11417.821782178218</v>
      </c>
      <c r="E76" s="11">
        <f t="shared" si="9"/>
        <v>11304.774041760613</v>
      </c>
      <c r="F76" s="24">
        <f t="shared" si="9"/>
        <v>11192.845585901598</v>
      </c>
      <c r="G76" s="33">
        <v>1212</v>
      </c>
      <c r="H76" s="33">
        <v>1211</v>
      </c>
      <c r="I76" s="33">
        <v>1209</v>
      </c>
      <c r="J76" s="33">
        <v>1208</v>
      </c>
      <c r="K76" s="22">
        <v>186</v>
      </c>
      <c r="L76" s="11">
        <f t="shared" si="10"/>
        <v>185.62874251497007</v>
      </c>
      <c r="M76" s="11">
        <f t="shared" si="10"/>
        <v>185.2582260628444</v>
      </c>
      <c r="N76" s="11">
        <f t="shared" si="10"/>
        <v>184.88844916451535</v>
      </c>
      <c r="O76" s="15">
        <v>320</v>
      </c>
      <c r="P76" s="11">
        <f aca="true" t="shared" si="11" ref="P76:R77">O76/1.002</f>
        <v>319.3612774451098</v>
      </c>
      <c r="Q76" s="11">
        <f t="shared" si="11"/>
        <v>318.7238297855387</v>
      </c>
      <c r="R76" s="11">
        <f t="shared" si="11"/>
        <v>318.08765447658556</v>
      </c>
    </row>
    <row r="77" spans="1:18" ht="25.5">
      <c r="A77" s="6" t="s">
        <v>129</v>
      </c>
      <c r="B77" s="7" t="s">
        <v>258</v>
      </c>
      <c r="C77" s="15">
        <f>K77*62</f>
        <v>1364</v>
      </c>
      <c r="D77" s="11">
        <f t="shared" si="9"/>
        <v>1350.4950495049504</v>
      </c>
      <c r="E77" s="11">
        <f t="shared" si="9"/>
        <v>1337.12381139104</v>
      </c>
      <c r="F77" s="24">
        <f t="shared" si="9"/>
        <v>1323.884961773307</v>
      </c>
      <c r="G77" s="33">
        <v>178</v>
      </c>
      <c r="H77" s="33">
        <v>178</v>
      </c>
      <c r="I77" s="33">
        <v>177</v>
      </c>
      <c r="J77" s="33">
        <v>177</v>
      </c>
      <c r="K77" s="22">
        <v>22</v>
      </c>
      <c r="L77" s="11">
        <f t="shared" si="10"/>
        <v>21.956087824351297</v>
      </c>
      <c r="M77" s="11">
        <f t="shared" si="10"/>
        <v>21.912263297755786</v>
      </c>
      <c r="N77" s="11">
        <f t="shared" si="10"/>
        <v>21.868526245265254</v>
      </c>
      <c r="O77" s="15">
        <v>50</v>
      </c>
      <c r="P77" s="11">
        <f t="shared" si="11"/>
        <v>49.9001996007984</v>
      </c>
      <c r="Q77" s="11">
        <f t="shared" si="11"/>
        <v>49.80059840399042</v>
      </c>
      <c r="R77" s="11">
        <f t="shared" si="11"/>
        <v>49.70119601196649</v>
      </c>
    </row>
    <row r="78" spans="1:18" ht="14.25">
      <c r="A78" s="6" t="s">
        <v>130</v>
      </c>
      <c r="B78" s="7" t="s">
        <v>258</v>
      </c>
      <c r="C78" s="11">
        <f>D78*1.1</f>
        <v>210704.56000000003</v>
      </c>
      <c r="D78" s="11">
        <f>E78*1.1</f>
        <v>191549.6</v>
      </c>
      <c r="E78" s="11">
        <v>174136</v>
      </c>
      <c r="F78" s="24">
        <v>165977</v>
      </c>
      <c r="G78" s="33">
        <v>11307</v>
      </c>
      <c r="H78" s="33">
        <v>11140</v>
      </c>
      <c r="I78" s="33">
        <v>10975</v>
      </c>
      <c r="J78" s="33">
        <v>10095</v>
      </c>
      <c r="K78" s="22">
        <f>L78*1.015</f>
        <v>1520.6120999999998</v>
      </c>
      <c r="L78" s="11">
        <f>M78*1.015</f>
        <v>1498.1399999999999</v>
      </c>
      <c r="M78" s="11">
        <v>1476</v>
      </c>
      <c r="N78" s="11">
        <v>1410</v>
      </c>
      <c r="O78" s="11">
        <f aca="true" t="shared" si="12" ref="O78:P82">P78*1.015</f>
        <v>3459.4955499999996</v>
      </c>
      <c r="P78" s="11">
        <f t="shared" si="12"/>
        <v>3408.37</v>
      </c>
      <c r="Q78" s="11">
        <v>3358</v>
      </c>
      <c r="R78" s="11">
        <v>3005</v>
      </c>
    </row>
    <row r="79" spans="1:18" ht="14.25">
      <c r="A79" s="6" t="s">
        <v>131</v>
      </c>
      <c r="B79" s="7" t="s">
        <v>258</v>
      </c>
      <c r="C79" s="11">
        <f aca="true" t="shared" si="13" ref="C79:D82">D79*1.1</f>
        <v>81163.17000000001</v>
      </c>
      <c r="D79" s="11">
        <f t="shared" si="13"/>
        <v>73784.70000000001</v>
      </c>
      <c r="E79" s="11">
        <v>67077</v>
      </c>
      <c r="F79" s="24">
        <v>67237</v>
      </c>
      <c r="G79" s="33">
        <v>3570</v>
      </c>
      <c r="H79" s="33">
        <v>3517</v>
      </c>
      <c r="I79" s="33">
        <v>3465</v>
      </c>
      <c r="J79" s="33">
        <v>3360</v>
      </c>
      <c r="K79" s="22">
        <f aca="true" t="shared" si="14" ref="K79:L82">L79*1.015</f>
        <v>463.6012499999999</v>
      </c>
      <c r="L79" s="11">
        <f t="shared" si="14"/>
        <v>456.74999999999994</v>
      </c>
      <c r="M79" s="11">
        <v>450</v>
      </c>
      <c r="N79" s="11">
        <v>450</v>
      </c>
      <c r="O79" s="11">
        <f t="shared" si="12"/>
        <v>1234.2095499999996</v>
      </c>
      <c r="P79" s="11">
        <f t="shared" si="12"/>
        <v>1215.9699999999998</v>
      </c>
      <c r="Q79" s="11">
        <v>1198</v>
      </c>
      <c r="R79" s="11">
        <v>1147</v>
      </c>
    </row>
    <row r="80" spans="1:18" ht="14.25">
      <c r="A80" s="6" t="s">
        <v>132</v>
      </c>
      <c r="B80" s="7" t="s">
        <v>258</v>
      </c>
      <c r="C80" s="11">
        <f t="shared" si="13"/>
        <v>86575.5</v>
      </c>
      <c r="D80" s="11">
        <f t="shared" si="13"/>
        <v>78705</v>
      </c>
      <c r="E80" s="11">
        <v>71550</v>
      </c>
      <c r="F80" s="24">
        <v>65360</v>
      </c>
      <c r="G80" s="33">
        <v>4215</v>
      </c>
      <c r="H80" s="33">
        <v>4152</v>
      </c>
      <c r="I80" s="33">
        <v>4091</v>
      </c>
      <c r="J80" s="33">
        <v>3635</v>
      </c>
      <c r="K80" s="22">
        <f t="shared" si="14"/>
        <v>498.6288999999999</v>
      </c>
      <c r="L80" s="11">
        <f t="shared" si="14"/>
        <v>491.25999999999993</v>
      </c>
      <c r="M80" s="11">
        <v>484</v>
      </c>
      <c r="N80" s="11">
        <v>433</v>
      </c>
      <c r="O80" s="11">
        <f t="shared" si="12"/>
        <v>1573.1535749999996</v>
      </c>
      <c r="P80" s="11">
        <f t="shared" si="12"/>
        <v>1549.9049999999997</v>
      </c>
      <c r="Q80" s="11">
        <v>1527</v>
      </c>
      <c r="R80" s="11">
        <v>1324</v>
      </c>
    </row>
    <row r="81" spans="1:18" ht="14.25">
      <c r="A81" s="6" t="s">
        <v>133</v>
      </c>
      <c r="B81" s="7" t="s">
        <v>258</v>
      </c>
      <c r="C81" s="11">
        <f t="shared" si="13"/>
        <v>25212.770000000004</v>
      </c>
      <c r="D81" s="11">
        <f t="shared" si="13"/>
        <v>22920.7</v>
      </c>
      <c r="E81" s="11">
        <v>20837</v>
      </c>
      <c r="F81" s="24">
        <v>19736</v>
      </c>
      <c r="G81" s="33">
        <v>1967</v>
      </c>
      <c r="H81" s="33">
        <v>1938</v>
      </c>
      <c r="I81" s="33">
        <v>1909</v>
      </c>
      <c r="J81" s="33">
        <v>1722</v>
      </c>
      <c r="K81" s="22">
        <f t="shared" si="14"/>
        <v>191.62184999999997</v>
      </c>
      <c r="L81" s="11">
        <f t="shared" si="14"/>
        <v>188.79</v>
      </c>
      <c r="M81" s="11">
        <v>186</v>
      </c>
      <c r="N81" s="11">
        <v>167</v>
      </c>
      <c r="O81" s="11">
        <f t="shared" si="12"/>
        <v>401.7877499999999</v>
      </c>
      <c r="P81" s="11">
        <f t="shared" si="12"/>
        <v>395.84999999999997</v>
      </c>
      <c r="Q81" s="11">
        <v>390</v>
      </c>
      <c r="R81" s="11">
        <v>333</v>
      </c>
    </row>
    <row r="82" spans="1:18" ht="14.25">
      <c r="A82" s="6" t="s">
        <v>134</v>
      </c>
      <c r="B82" s="7" t="s">
        <v>258</v>
      </c>
      <c r="C82" s="11">
        <f t="shared" si="13"/>
        <v>17753.120000000003</v>
      </c>
      <c r="D82" s="11">
        <f t="shared" si="13"/>
        <v>16139.2</v>
      </c>
      <c r="E82" s="11">
        <v>14672</v>
      </c>
      <c r="F82" s="24">
        <v>13644</v>
      </c>
      <c r="G82" s="33">
        <v>1556</v>
      </c>
      <c r="H82" s="33">
        <v>1533</v>
      </c>
      <c r="I82" s="33">
        <v>1510</v>
      </c>
      <c r="J82" s="33">
        <v>1378</v>
      </c>
      <c r="K82" s="22">
        <f t="shared" si="14"/>
        <v>366.76009999999997</v>
      </c>
      <c r="L82" s="11">
        <f t="shared" si="14"/>
        <v>361.34</v>
      </c>
      <c r="M82" s="11">
        <v>356</v>
      </c>
      <c r="N82" s="11">
        <v>360</v>
      </c>
      <c r="O82" s="11">
        <f t="shared" si="12"/>
        <v>250.34467499999997</v>
      </c>
      <c r="P82" s="11">
        <f t="shared" si="12"/>
        <v>246.64499999999998</v>
      </c>
      <c r="Q82" s="11">
        <v>243</v>
      </c>
      <c r="R82" s="11">
        <v>201</v>
      </c>
    </row>
    <row r="83" spans="1:18" ht="25.5">
      <c r="A83" s="6" t="s">
        <v>135</v>
      </c>
      <c r="B83" s="7" t="s">
        <v>258</v>
      </c>
      <c r="C83" s="11">
        <f>D83*1.008</f>
        <v>4967.5368960000005</v>
      </c>
      <c r="D83" s="11">
        <f>E83*1.008</f>
        <v>4928.112</v>
      </c>
      <c r="E83" s="11">
        <v>4889</v>
      </c>
      <c r="F83" s="24">
        <v>4673</v>
      </c>
      <c r="G83" s="33">
        <v>613</v>
      </c>
      <c r="H83" s="33">
        <v>607</v>
      </c>
      <c r="I83" s="33">
        <v>600</v>
      </c>
      <c r="J83" s="33">
        <v>568</v>
      </c>
      <c r="K83" s="22">
        <v>265</v>
      </c>
      <c r="L83" s="11">
        <v>265</v>
      </c>
      <c r="M83" s="11">
        <v>265</v>
      </c>
      <c r="N83" s="11">
        <v>266</v>
      </c>
      <c r="O83" s="15">
        <v>83</v>
      </c>
      <c r="P83" s="11">
        <v>82</v>
      </c>
      <c r="Q83" s="11">
        <v>82</v>
      </c>
      <c r="R83" s="11">
        <v>71</v>
      </c>
    </row>
    <row r="84" spans="1:18" ht="14.25">
      <c r="A84" s="6" t="s">
        <v>136</v>
      </c>
      <c r="B84" s="7" t="s">
        <v>258</v>
      </c>
      <c r="C84" s="11">
        <f aca="true" t="shared" si="15" ref="C84:D98">D84*1.008</f>
        <v>84.333312</v>
      </c>
      <c r="D84" s="11">
        <f t="shared" si="15"/>
        <v>83.664</v>
      </c>
      <c r="E84" s="11">
        <v>83</v>
      </c>
      <c r="F84" s="24">
        <v>70</v>
      </c>
      <c r="G84" s="33">
        <v>6</v>
      </c>
      <c r="H84" s="33">
        <v>4</v>
      </c>
      <c r="I84" s="33">
        <v>4</v>
      </c>
      <c r="J84" s="33">
        <v>2</v>
      </c>
      <c r="K84" s="22">
        <v>0</v>
      </c>
      <c r="L84" s="11">
        <v>0</v>
      </c>
      <c r="M84" s="11">
        <v>0</v>
      </c>
      <c r="N84" s="11">
        <v>1</v>
      </c>
      <c r="O84" s="15">
        <v>1</v>
      </c>
      <c r="P84" s="11">
        <v>1</v>
      </c>
      <c r="Q84" s="11">
        <v>1</v>
      </c>
      <c r="R84" s="11">
        <v>1</v>
      </c>
    </row>
    <row r="85" spans="1:18" ht="14.25">
      <c r="A85" s="6" t="s">
        <v>137</v>
      </c>
      <c r="B85" s="7" t="s">
        <v>258</v>
      </c>
      <c r="C85" s="11">
        <f t="shared" si="15"/>
        <v>197.116416</v>
      </c>
      <c r="D85" s="11">
        <f t="shared" si="15"/>
        <v>195.552</v>
      </c>
      <c r="E85" s="11">
        <v>194</v>
      </c>
      <c r="F85" s="24">
        <v>179</v>
      </c>
      <c r="G85" s="33">
        <v>13</v>
      </c>
      <c r="H85" s="33">
        <v>13</v>
      </c>
      <c r="I85" s="33">
        <v>13</v>
      </c>
      <c r="J85" s="33">
        <v>13</v>
      </c>
      <c r="K85" s="22">
        <v>0</v>
      </c>
      <c r="L85" s="11">
        <v>0</v>
      </c>
      <c r="M85" s="11">
        <v>0</v>
      </c>
      <c r="N85" s="11">
        <v>0</v>
      </c>
      <c r="O85" s="15">
        <v>1</v>
      </c>
      <c r="P85" s="11">
        <v>1</v>
      </c>
      <c r="Q85" s="11">
        <v>1</v>
      </c>
      <c r="R85" s="11">
        <v>0</v>
      </c>
    </row>
    <row r="86" spans="1:18" ht="14.25">
      <c r="A86" s="6" t="s">
        <v>138</v>
      </c>
      <c r="B86" s="7" t="s">
        <v>258</v>
      </c>
      <c r="C86" s="11">
        <f t="shared" si="15"/>
        <v>21255.042815999997</v>
      </c>
      <c r="D86" s="11">
        <f t="shared" si="15"/>
        <v>21086.352</v>
      </c>
      <c r="E86" s="11">
        <v>20919</v>
      </c>
      <c r="F86" s="24">
        <v>19980</v>
      </c>
      <c r="G86" s="33">
        <v>1520</v>
      </c>
      <c r="H86" s="33">
        <v>1465</v>
      </c>
      <c r="I86" s="33">
        <v>1400</v>
      </c>
      <c r="J86" s="33">
        <v>1251</v>
      </c>
      <c r="K86" s="22">
        <v>148</v>
      </c>
      <c r="L86" s="11">
        <v>145</v>
      </c>
      <c r="M86" s="11">
        <v>139</v>
      </c>
      <c r="N86" s="11">
        <v>127</v>
      </c>
      <c r="O86" s="15">
        <v>512</v>
      </c>
      <c r="P86" s="11">
        <v>498</v>
      </c>
      <c r="Q86" s="11">
        <v>484</v>
      </c>
      <c r="R86" s="11">
        <v>416</v>
      </c>
    </row>
    <row r="87" spans="1:18" ht="14.25">
      <c r="A87" s="6" t="s">
        <v>139</v>
      </c>
      <c r="B87" s="7" t="s">
        <v>258</v>
      </c>
      <c r="C87" s="11">
        <f t="shared" si="15"/>
        <v>164.60236799999998</v>
      </c>
      <c r="D87" s="11">
        <f t="shared" si="15"/>
        <v>163.296</v>
      </c>
      <c r="E87" s="11">
        <v>162</v>
      </c>
      <c r="F87" s="24">
        <v>157</v>
      </c>
      <c r="G87" s="33">
        <v>26</v>
      </c>
      <c r="H87" s="33">
        <v>26</v>
      </c>
      <c r="I87" s="33">
        <v>26</v>
      </c>
      <c r="J87" s="33">
        <v>23</v>
      </c>
      <c r="K87" s="22">
        <v>4</v>
      </c>
      <c r="L87" s="11">
        <v>4</v>
      </c>
      <c r="M87" s="11">
        <v>4</v>
      </c>
      <c r="N87" s="11">
        <v>4</v>
      </c>
      <c r="O87" s="15">
        <v>4</v>
      </c>
      <c r="P87" s="11">
        <v>4</v>
      </c>
      <c r="Q87" s="11">
        <v>4</v>
      </c>
      <c r="R87" s="11">
        <v>4</v>
      </c>
    </row>
    <row r="88" spans="1:18" ht="14.25">
      <c r="A88" s="6" t="s">
        <v>140</v>
      </c>
      <c r="B88" s="7" t="s">
        <v>258</v>
      </c>
      <c r="C88" s="11">
        <f t="shared" si="15"/>
        <v>7883.640576</v>
      </c>
      <c r="D88" s="11">
        <f t="shared" si="15"/>
        <v>7821.072</v>
      </c>
      <c r="E88" s="11">
        <v>7759</v>
      </c>
      <c r="F88" s="24">
        <v>7378</v>
      </c>
      <c r="G88" s="33">
        <v>293</v>
      </c>
      <c r="H88" s="33">
        <v>283</v>
      </c>
      <c r="I88" s="33">
        <v>279</v>
      </c>
      <c r="J88" s="33">
        <v>252</v>
      </c>
      <c r="K88" s="22">
        <v>28</v>
      </c>
      <c r="L88" s="11">
        <v>27</v>
      </c>
      <c r="M88" s="11">
        <v>27</v>
      </c>
      <c r="N88" s="11">
        <v>25</v>
      </c>
      <c r="O88" s="15">
        <v>115</v>
      </c>
      <c r="P88" s="11">
        <v>114</v>
      </c>
      <c r="Q88" s="11">
        <v>112</v>
      </c>
      <c r="R88" s="11">
        <v>97</v>
      </c>
    </row>
    <row r="89" spans="1:18" ht="25.5">
      <c r="A89" s="6" t="s">
        <v>141</v>
      </c>
      <c r="B89" s="7" t="s">
        <v>258</v>
      </c>
      <c r="C89" s="11">
        <f t="shared" si="15"/>
        <v>90022.254336</v>
      </c>
      <c r="D89" s="11">
        <f t="shared" si="15"/>
        <v>89307.792</v>
      </c>
      <c r="E89" s="11">
        <v>88599</v>
      </c>
      <c r="F89" s="24">
        <v>85986</v>
      </c>
      <c r="G89" s="33">
        <v>5703</v>
      </c>
      <c r="H89" s="33">
        <v>5580</v>
      </c>
      <c r="I89" s="33">
        <v>5471</v>
      </c>
      <c r="J89" s="33">
        <v>5082</v>
      </c>
      <c r="K89" s="22">
        <v>644</v>
      </c>
      <c r="L89" s="11">
        <v>640</v>
      </c>
      <c r="M89" s="11">
        <v>627</v>
      </c>
      <c r="N89" s="11">
        <v>604</v>
      </c>
      <c r="O89" s="15">
        <v>2064</v>
      </c>
      <c r="P89" s="11">
        <v>2015</v>
      </c>
      <c r="Q89" s="11">
        <v>1971</v>
      </c>
      <c r="R89" s="11">
        <v>1806</v>
      </c>
    </row>
    <row r="90" spans="1:18" ht="14.25">
      <c r="A90" s="6" t="s">
        <v>142</v>
      </c>
      <c r="B90" s="7" t="s">
        <v>258</v>
      </c>
      <c r="C90" s="11">
        <f t="shared" si="15"/>
        <v>8340.869376</v>
      </c>
      <c r="D90" s="11">
        <f t="shared" si="15"/>
        <v>8274.672</v>
      </c>
      <c r="E90" s="11">
        <v>8209</v>
      </c>
      <c r="F90" s="24">
        <v>7767</v>
      </c>
      <c r="G90" s="33">
        <v>653</v>
      </c>
      <c r="H90" s="33">
        <v>634</v>
      </c>
      <c r="I90" s="33">
        <v>625</v>
      </c>
      <c r="J90" s="33">
        <v>582</v>
      </c>
      <c r="K90" s="22">
        <v>95</v>
      </c>
      <c r="L90" s="11">
        <v>93</v>
      </c>
      <c r="M90" s="11">
        <v>94</v>
      </c>
      <c r="N90" s="11">
        <v>92</v>
      </c>
      <c r="O90" s="15">
        <v>114</v>
      </c>
      <c r="P90" s="11">
        <v>110</v>
      </c>
      <c r="Q90" s="11">
        <v>108</v>
      </c>
      <c r="R90" s="11">
        <v>89</v>
      </c>
    </row>
    <row r="91" spans="1:18" ht="14.25">
      <c r="A91" s="6" t="s">
        <v>143</v>
      </c>
      <c r="B91" s="7" t="s">
        <v>258</v>
      </c>
      <c r="C91" s="11">
        <f t="shared" si="15"/>
        <v>16851.421440000002</v>
      </c>
      <c r="D91" s="11">
        <f t="shared" si="15"/>
        <v>16717.68</v>
      </c>
      <c r="E91" s="11">
        <v>16585</v>
      </c>
      <c r="F91" s="24">
        <v>14663</v>
      </c>
      <c r="G91" s="33">
        <v>812</v>
      </c>
      <c r="H91" s="33">
        <v>796</v>
      </c>
      <c r="I91" s="33">
        <v>789</v>
      </c>
      <c r="J91" s="33">
        <v>738</v>
      </c>
      <c r="K91" s="22">
        <v>89</v>
      </c>
      <c r="L91" s="11">
        <v>88</v>
      </c>
      <c r="M91" s="11">
        <v>87</v>
      </c>
      <c r="N91" s="11">
        <v>71</v>
      </c>
      <c r="O91" s="15">
        <v>208</v>
      </c>
      <c r="P91" s="11">
        <v>202</v>
      </c>
      <c r="Q91" s="11">
        <v>200</v>
      </c>
      <c r="R91" s="11">
        <v>180</v>
      </c>
    </row>
    <row r="92" spans="1:18" ht="14.25">
      <c r="A92" s="6" t="s">
        <v>144</v>
      </c>
      <c r="B92" s="7" t="s">
        <v>258</v>
      </c>
      <c r="C92" s="11">
        <f t="shared" si="15"/>
        <v>318.028032</v>
      </c>
      <c r="D92" s="11">
        <f t="shared" si="15"/>
        <v>315.504</v>
      </c>
      <c r="E92" s="11">
        <v>313</v>
      </c>
      <c r="F92" s="24">
        <v>308</v>
      </c>
      <c r="G92" s="33">
        <v>7</v>
      </c>
      <c r="H92" s="33">
        <v>4</v>
      </c>
      <c r="I92" s="33">
        <v>4</v>
      </c>
      <c r="J92" s="33">
        <v>4</v>
      </c>
      <c r="K92" s="22">
        <v>1</v>
      </c>
      <c r="L92" s="11">
        <v>0</v>
      </c>
      <c r="M92" s="11">
        <v>0</v>
      </c>
      <c r="N92" s="11">
        <v>0</v>
      </c>
      <c r="O92" s="15">
        <v>3</v>
      </c>
      <c r="P92" s="11">
        <v>2</v>
      </c>
      <c r="Q92" s="11">
        <v>2</v>
      </c>
      <c r="R92" s="11">
        <v>2</v>
      </c>
    </row>
    <row r="93" spans="1:18" ht="14.25">
      <c r="A93" s="6" t="s">
        <v>145</v>
      </c>
      <c r="B93" s="7" t="s">
        <v>258</v>
      </c>
      <c r="C93" s="11">
        <f t="shared" si="15"/>
        <v>7989.311232000001</v>
      </c>
      <c r="D93" s="11">
        <f t="shared" si="15"/>
        <v>7925.904</v>
      </c>
      <c r="E93" s="11">
        <v>7863</v>
      </c>
      <c r="F93" s="24">
        <v>7462</v>
      </c>
      <c r="G93" s="33">
        <v>266</v>
      </c>
      <c r="H93" s="33">
        <v>259</v>
      </c>
      <c r="I93" s="33">
        <v>256</v>
      </c>
      <c r="J93" s="33">
        <v>240</v>
      </c>
      <c r="K93" s="22">
        <v>35</v>
      </c>
      <c r="L93" s="11">
        <v>34</v>
      </c>
      <c r="M93" s="11">
        <v>33</v>
      </c>
      <c r="N93" s="11">
        <v>31</v>
      </c>
      <c r="O93" s="15">
        <v>86</v>
      </c>
      <c r="P93" s="11">
        <v>85</v>
      </c>
      <c r="Q93" s="11">
        <v>84</v>
      </c>
      <c r="R93" s="11">
        <v>81</v>
      </c>
    </row>
    <row r="94" spans="1:18" ht="25.5">
      <c r="A94" s="6" t="s">
        <v>146</v>
      </c>
      <c r="B94" s="7" t="s">
        <v>258</v>
      </c>
      <c r="C94" s="11">
        <f t="shared" si="15"/>
        <v>2000.630016</v>
      </c>
      <c r="D94" s="11">
        <f t="shared" si="15"/>
        <v>1984.752</v>
      </c>
      <c r="E94" s="11">
        <v>1969</v>
      </c>
      <c r="F94" s="24">
        <v>2108</v>
      </c>
      <c r="G94" s="33">
        <v>241</v>
      </c>
      <c r="H94" s="33">
        <v>237</v>
      </c>
      <c r="I94" s="33">
        <v>237</v>
      </c>
      <c r="J94" s="33">
        <v>226</v>
      </c>
      <c r="K94" s="22">
        <v>25</v>
      </c>
      <c r="L94" s="11">
        <v>25</v>
      </c>
      <c r="M94" s="11">
        <v>25</v>
      </c>
      <c r="N94" s="11">
        <v>26</v>
      </c>
      <c r="O94" s="15">
        <v>31</v>
      </c>
      <c r="P94" s="11">
        <v>29</v>
      </c>
      <c r="Q94" s="11">
        <v>29</v>
      </c>
      <c r="R94" s="11">
        <v>22</v>
      </c>
    </row>
    <row r="95" spans="1:18" ht="14.25">
      <c r="A95" s="6" t="s">
        <v>147</v>
      </c>
      <c r="B95" s="7" t="s">
        <v>258</v>
      </c>
      <c r="C95" s="11">
        <f t="shared" si="15"/>
        <v>1178.63424</v>
      </c>
      <c r="D95" s="11">
        <f t="shared" si="15"/>
        <v>1169.28</v>
      </c>
      <c r="E95" s="11">
        <v>1160</v>
      </c>
      <c r="F95" s="24">
        <v>1128</v>
      </c>
      <c r="G95" s="33">
        <v>84</v>
      </c>
      <c r="H95" s="33">
        <v>81</v>
      </c>
      <c r="I95" s="33">
        <v>77</v>
      </c>
      <c r="J95" s="33">
        <v>70</v>
      </c>
      <c r="K95" s="22">
        <v>15</v>
      </c>
      <c r="L95" s="11">
        <v>15</v>
      </c>
      <c r="M95" s="11">
        <v>14</v>
      </c>
      <c r="N95" s="11">
        <v>14</v>
      </c>
      <c r="O95" s="15">
        <v>28</v>
      </c>
      <c r="P95" s="11">
        <v>28</v>
      </c>
      <c r="Q95" s="11">
        <v>27</v>
      </c>
      <c r="R95" s="11">
        <v>24</v>
      </c>
    </row>
    <row r="96" spans="1:18" ht="25.5">
      <c r="A96" s="6" t="s">
        <v>148</v>
      </c>
      <c r="B96" s="7" t="s">
        <v>258</v>
      </c>
      <c r="C96" s="11">
        <f t="shared" si="15"/>
        <v>2715.939072</v>
      </c>
      <c r="D96" s="11">
        <f t="shared" si="15"/>
        <v>2694.384</v>
      </c>
      <c r="E96" s="11">
        <v>2673</v>
      </c>
      <c r="F96" s="24">
        <v>2260</v>
      </c>
      <c r="G96" s="33">
        <v>220</v>
      </c>
      <c r="H96" s="33">
        <v>210</v>
      </c>
      <c r="I96" s="33">
        <v>203</v>
      </c>
      <c r="J96" s="33">
        <v>156</v>
      </c>
      <c r="K96" s="22">
        <v>23</v>
      </c>
      <c r="L96" s="11">
        <v>21</v>
      </c>
      <c r="M96" s="11">
        <v>19</v>
      </c>
      <c r="N96" s="11">
        <v>15</v>
      </c>
      <c r="O96" s="15">
        <v>61</v>
      </c>
      <c r="P96" s="11">
        <v>60</v>
      </c>
      <c r="Q96" s="11">
        <v>55</v>
      </c>
      <c r="R96" s="11">
        <v>39</v>
      </c>
    </row>
    <row r="97" spans="1:18" ht="14.25">
      <c r="A97" s="6" t="s">
        <v>149</v>
      </c>
      <c r="B97" s="7" t="s">
        <v>258</v>
      </c>
      <c r="C97" s="11">
        <f t="shared" si="15"/>
        <v>12925.350144</v>
      </c>
      <c r="D97" s="11">
        <f t="shared" si="15"/>
        <v>12822.768</v>
      </c>
      <c r="E97" s="11">
        <v>12721</v>
      </c>
      <c r="F97" s="24">
        <v>11822</v>
      </c>
      <c r="G97" s="33">
        <v>1044</v>
      </c>
      <c r="H97" s="33">
        <v>1020</v>
      </c>
      <c r="I97" s="33">
        <v>990</v>
      </c>
      <c r="J97" s="33">
        <v>888</v>
      </c>
      <c r="K97" s="22">
        <v>145</v>
      </c>
      <c r="L97" s="11">
        <v>145</v>
      </c>
      <c r="M97" s="11">
        <v>141</v>
      </c>
      <c r="N97" s="11">
        <v>134</v>
      </c>
      <c r="O97" s="15">
        <v>205</v>
      </c>
      <c r="P97" s="11">
        <v>205</v>
      </c>
      <c r="Q97" s="11">
        <v>198</v>
      </c>
      <c r="R97" s="11">
        <v>173</v>
      </c>
    </row>
    <row r="98" spans="1:18" ht="25.5">
      <c r="A98" s="35" t="s">
        <v>215</v>
      </c>
      <c r="B98" s="7" t="s">
        <v>258</v>
      </c>
      <c r="C98" s="11">
        <v>38</v>
      </c>
      <c r="D98" s="11">
        <f t="shared" si="15"/>
        <v>38.304</v>
      </c>
      <c r="E98" s="11">
        <v>38</v>
      </c>
      <c r="F98" s="24">
        <v>36</v>
      </c>
      <c r="G98" s="33" t="s">
        <v>25</v>
      </c>
      <c r="H98" s="33" t="s">
        <v>25</v>
      </c>
      <c r="I98" s="33" t="s">
        <v>25</v>
      </c>
      <c r="J98" s="33" t="s">
        <v>25</v>
      </c>
      <c r="K98" s="22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</row>
    <row r="99" spans="1:18" ht="14.25">
      <c r="A99" s="6" t="s">
        <v>150</v>
      </c>
      <c r="B99" s="7" t="s">
        <v>260</v>
      </c>
      <c r="C99" s="11">
        <v>15.72</v>
      </c>
      <c r="D99" s="11">
        <v>15.72</v>
      </c>
      <c r="E99" s="11">
        <v>15.72</v>
      </c>
      <c r="F99" s="24">
        <v>15.72</v>
      </c>
      <c r="G99" s="34">
        <v>0</v>
      </c>
      <c r="H99" s="34" t="s">
        <v>11</v>
      </c>
      <c r="I99" s="34" t="s">
        <v>3</v>
      </c>
      <c r="J99" s="34" t="s">
        <v>7</v>
      </c>
      <c r="K99" s="22" t="s">
        <v>11</v>
      </c>
      <c r="L99" s="11" t="s">
        <v>12</v>
      </c>
      <c r="M99" s="11" t="s">
        <v>11</v>
      </c>
      <c r="N99" s="11" t="s">
        <v>3</v>
      </c>
      <c r="O99" s="11">
        <v>0</v>
      </c>
      <c r="P99" s="11">
        <v>0</v>
      </c>
      <c r="Q99" s="11">
        <v>0</v>
      </c>
      <c r="R99" s="11">
        <v>0</v>
      </c>
    </row>
    <row r="100" spans="1:18" ht="14.25">
      <c r="A100" s="6" t="s">
        <v>151</v>
      </c>
      <c r="B100" s="7" t="s">
        <v>260</v>
      </c>
      <c r="C100" s="11">
        <v>3</v>
      </c>
      <c r="D100" s="11">
        <v>3</v>
      </c>
      <c r="E100" s="11">
        <v>3</v>
      </c>
      <c r="F100" s="24">
        <v>3</v>
      </c>
      <c r="G100" s="33" t="s">
        <v>25</v>
      </c>
      <c r="H100" s="33" t="s">
        <v>25</v>
      </c>
      <c r="I100" s="33" t="s">
        <v>25</v>
      </c>
      <c r="J100" s="33" t="s">
        <v>25</v>
      </c>
      <c r="K100" s="22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</row>
    <row r="101" spans="1:18" ht="14.25">
      <c r="A101" s="6" t="s">
        <v>152</v>
      </c>
      <c r="B101" s="7" t="s">
        <v>260</v>
      </c>
      <c r="C101" s="11">
        <v>3</v>
      </c>
      <c r="D101" s="11">
        <v>3</v>
      </c>
      <c r="E101" s="11">
        <v>3</v>
      </c>
      <c r="F101" s="24">
        <v>3</v>
      </c>
      <c r="G101" s="33" t="s">
        <v>25</v>
      </c>
      <c r="H101" s="33" t="s">
        <v>25</v>
      </c>
      <c r="I101" s="33" t="s">
        <v>25</v>
      </c>
      <c r="J101" s="33" t="s">
        <v>25</v>
      </c>
      <c r="K101" s="22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</row>
    <row r="102" spans="1:18" ht="14.25">
      <c r="A102" s="6" t="s">
        <v>153</v>
      </c>
      <c r="B102" s="7" t="s">
        <v>260</v>
      </c>
      <c r="C102" s="11">
        <v>8.666</v>
      </c>
      <c r="D102" s="11">
        <v>8.666</v>
      </c>
      <c r="E102" s="11">
        <v>8.666</v>
      </c>
      <c r="F102" s="24">
        <v>8.666</v>
      </c>
      <c r="G102" s="33" t="s">
        <v>25</v>
      </c>
      <c r="H102" s="33" t="s">
        <v>25</v>
      </c>
      <c r="I102" s="33" t="s">
        <v>25</v>
      </c>
      <c r="J102" s="33" t="s">
        <v>25</v>
      </c>
      <c r="K102" s="22">
        <v>0</v>
      </c>
      <c r="L102" s="11">
        <v>0</v>
      </c>
      <c r="M102" s="11">
        <v>0</v>
      </c>
      <c r="N102" s="11">
        <v>0</v>
      </c>
      <c r="O102" s="11" t="s">
        <v>15</v>
      </c>
      <c r="P102" s="11" t="s">
        <v>13</v>
      </c>
      <c r="Q102" s="11" t="s">
        <v>14</v>
      </c>
      <c r="R102" s="11" t="s">
        <v>5</v>
      </c>
    </row>
    <row r="103" spans="1:18" ht="14.25">
      <c r="A103" s="6" t="s">
        <v>155</v>
      </c>
      <c r="B103" s="7" t="s">
        <v>258</v>
      </c>
      <c r="C103" s="15">
        <v>22854</v>
      </c>
      <c r="D103" s="11">
        <v>22786</v>
      </c>
      <c r="E103" s="11">
        <v>22697</v>
      </c>
      <c r="F103" s="24">
        <v>23619</v>
      </c>
      <c r="G103" s="33">
        <v>1478</v>
      </c>
      <c r="H103" s="33">
        <v>1448</v>
      </c>
      <c r="I103" s="33">
        <v>1366</v>
      </c>
      <c r="J103" s="33">
        <v>1409</v>
      </c>
      <c r="K103" s="22">
        <f>L103*1.02</f>
        <v>163.2</v>
      </c>
      <c r="L103" s="11">
        <v>160</v>
      </c>
      <c r="M103" s="11">
        <v>167</v>
      </c>
      <c r="N103" s="11">
        <v>147</v>
      </c>
      <c r="O103" s="15">
        <v>368</v>
      </c>
      <c r="P103" s="11">
        <v>361</v>
      </c>
      <c r="Q103" s="11">
        <v>355</v>
      </c>
      <c r="R103" s="11">
        <v>331</v>
      </c>
    </row>
    <row r="104" spans="1:18" ht="14.25">
      <c r="A104" s="35" t="s">
        <v>156</v>
      </c>
      <c r="B104" s="7" t="s">
        <v>258</v>
      </c>
      <c r="C104" s="15">
        <v>22653</v>
      </c>
      <c r="D104" s="11">
        <v>22585</v>
      </c>
      <c r="E104" s="11">
        <v>22482</v>
      </c>
      <c r="F104" s="24">
        <v>23361</v>
      </c>
      <c r="G104" s="33">
        <v>1465</v>
      </c>
      <c r="H104" s="33">
        <v>1436</v>
      </c>
      <c r="I104" s="33">
        <v>1358</v>
      </c>
      <c r="J104" s="33">
        <v>1397</v>
      </c>
      <c r="K104" s="22">
        <f aca="true" t="shared" si="16" ref="K104:K143">L104*1.02</f>
        <v>163.2</v>
      </c>
      <c r="L104" s="11">
        <v>160</v>
      </c>
      <c r="M104" s="11">
        <v>167</v>
      </c>
      <c r="N104" s="11">
        <v>147</v>
      </c>
      <c r="O104" s="15">
        <v>362</v>
      </c>
      <c r="P104" s="11">
        <v>355</v>
      </c>
      <c r="Q104" s="11">
        <v>352</v>
      </c>
      <c r="R104" s="11">
        <v>326</v>
      </c>
    </row>
    <row r="105" spans="1:18" ht="14.25">
      <c r="A105" s="6" t="s">
        <v>157</v>
      </c>
      <c r="B105" s="7" t="s">
        <v>258</v>
      </c>
      <c r="C105" s="15">
        <v>11664</v>
      </c>
      <c r="D105" s="11">
        <v>11629</v>
      </c>
      <c r="E105" s="11">
        <v>11451</v>
      </c>
      <c r="F105" s="24">
        <v>12163</v>
      </c>
      <c r="G105" s="33">
        <v>761</v>
      </c>
      <c r="H105" s="33">
        <v>745</v>
      </c>
      <c r="I105" s="33">
        <v>699</v>
      </c>
      <c r="J105" s="33">
        <v>723</v>
      </c>
      <c r="K105" s="22">
        <f t="shared" si="16"/>
        <v>85.68</v>
      </c>
      <c r="L105" s="11">
        <v>84</v>
      </c>
      <c r="M105" s="11">
        <v>84</v>
      </c>
      <c r="N105" s="11">
        <v>74</v>
      </c>
      <c r="O105" s="15">
        <v>194</v>
      </c>
      <c r="P105" s="11">
        <v>190</v>
      </c>
      <c r="Q105" s="11">
        <v>177</v>
      </c>
      <c r="R105" s="11">
        <v>180</v>
      </c>
    </row>
    <row r="106" spans="1:18" ht="14.25">
      <c r="A106" s="6" t="s">
        <v>158</v>
      </c>
      <c r="B106" s="7" t="s">
        <v>258</v>
      </c>
      <c r="C106" s="15">
        <v>10989</v>
      </c>
      <c r="D106" s="11">
        <v>10956</v>
      </c>
      <c r="E106" s="11">
        <v>11031</v>
      </c>
      <c r="F106" s="24">
        <v>11198</v>
      </c>
      <c r="G106" s="33">
        <v>706</v>
      </c>
      <c r="H106" s="33">
        <v>691</v>
      </c>
      <c r="I106" s="33">
        <v>659</v>
      </c>
      <c r="J106" s="33">
        <v>674</v>
      </c>
      <c r="K106" s="22">
        <f t="shared" si="16"/>
        <v>77.52</v>
      </c>
      <c r="L106" s="11">
        <v>76</v>
      </c>
      <c r="M106" s="11">
        <v>83</v>
      </c>
      <c r="N106" s="11">
        <v>73</v>
      </c>
      <c r="O106" s="15">
        <v>168</v>
      </c>
      <c r="P106" s="11">
        <v>165</v>
      </c>
      <c r="Q106" s="11">
        <v>175</v>
      </c>
      <c r="R106" s="11">
        <v>146</v>
      </c>
    </row>
    <row r="107" spans="1:18" ht="14.25">
      <c r="A107" s="6" t="s">
        <v>159</v>
      </c>
      <c r="B107" s="7" t="s">
        <v>258</v>
      </c>
      <c r="C107" s="15">
        <v>19822</v>
      </c>
      <c r="D107" s="11">
        <v>19763</v>
      </c>
      <c r="E107" s="11">
        <v>19687</v>
      </c>
      <c r="F107" s="24">
        <v>20495</v>
      </c>
      <c r="G107" s="33">
        <v>1328</v>
      </c>
      <c r="H107" s="33">
        <v>1300</v>
      </c>
      <c r="I107" s="33">
        <v>1238</v>
      </c>
      <c r="J107" s="33">
        <v>1292</v>
      </c>
      <c r="K107" s="22">
        <f t="shared" si="16"/>
        <v>149.94</v>
      </c>
      <c r="L107" s="11">
        <v>147</v>
      </c>
      <c r="M107" s="11">
        <v>160</v>
      </c>
      <c r="N107" s="11">
        <v>136</v>
      </c>
      <c r="O107" s="15">
        <v>317</v>
      </c>
      <c r="P107" s="11">
        <v>311</v>
      </c>
      <c r="Q107" s="11">
        <v>305</v>
      </c>
      <c r="R107" s="11">
        <v>293</v>
      </c>
    </row>
    <row r="108" spans="1:18" ht="14.25">
      <c r="A108" s="6" t="s">
        <v>160</v>
      </c>
      <c r="B108" s="7" t="s">
        <v>258</v>
      </c>
      <c r="C108" s="15">
        <v>2830</v>
      </c>
      <c r="D108" s="11">
        <v>2822</v>
      </c>
      <c r="E108" s="11">
        <v>2795</v>
      </c>
      <c r="F108" s="24">
        <v>2866</v>
      </c>
      <c r="G108" s="33">
        <v>140</v>
      </c>
      <c r="H108" s="33">
        <v>136</v>
      </c>
      <c r="I108" s="33">
        <v>120</v>
      </c>
      <c r="J108" s="33">
        <v>105</v>
      </c>
      <c r="K108" s="22">
        <f t="shared" si="16"/>
        <v>13.26</v>
      </c>
      <c r="L108" s="11">
        <v>13</v>
      </c>
      <c r="M108" s="11">
        <v>7</v>
      </c>
      <c r="N108" s="11">
        <v>11</v>
      </c>
      <c r="O108" s="15">
        <v>45</v>
      </c>
      <c r="P108" s="11">
        <v>44</v>
      </c>
      <c r="Q108" s="11">
        <v>47</v>
      </c>
      <c r="R108" s="11">
        <v>33</v>
      </c>
    </row>
    <row r="109" spans="1:18" ht="25.5">
      <c r="A109" s="6" t="s">
        <v>154</v>
      </c>
      <c r="B109" s="7" t="s">
        <v>258</v>
      </c>
      <c r="C109" s="15">
        <v>22441</v>
      </c>
      <c r="D109" s="11">
        <v>22374</v>
      </c>
      <c r="E109" s="11">
        <v>22228</v>
      </c>
      <c r="F109" s="24">
        <v>23061</v>
      </c>
      <c r="G109" s="33">
        <v>1456</v>
      </c>
      <c r="H109" s="33">
        <v>1427</v>
      </c>
      <c r="I109" s="33">
        <v>1347</v>
      </c>
      <c r="J109" s="33">
        <v>1389</v>
      </c>
      <c r="K109" s="22">
        <f t="shared" si="16"/>
        <v>163.2</v>
      </c>
      <c r="L109" s="11">
        <v>160</v>
      </c>
      <c r="M109" s="11">
        <v>165</v>
      </c>
      <c r="N109" s="11">
        <v>146</v>
      </c>
      <c r="O109" s="15">
        <v>361</v>
      </c>
      <c r="P109" s="11">
        <v>354</v>
      </c>
      <c r="Q109" s="11">
        <v>352</v>
      </c>
      <c r="R109" s="11">
        <v>325</v>
      </c>
    </row>
    <row r="110" spans="1:18" ht="25.5">
      <c r="A110" s="6" t="s">
        <v>161</v>
      </c>
      <c r="B110" s="7" t="s">
        <v>258</v>
      </c>
      <c r="C110" s="15">
        <v>40</v>
      </c>
      <c r="D110" s="11">
        <v>40</v>
      </c>
      <c r="E110" s="11">
        <v>48</v>
      </c>
      <c r="F110" s="24">
        <v>66</v>
      </c>
      <c r="G110" s="33">
        <v>5</v>
      </c>
      <c r="H110" s="33">
        <v>5</v>
      </c>
      <c r="I110" s="33">
        <v>7</v>
      </c>
      <c r="J110" s="33">
        <v>4</v>
      </c>
      <c r="K110" s="22">
        <f t="shared" si="16"/>
        <v>0</v>
      </c>
      <c r="L110" s="11">
        <v>0</v>
      </c>
      <c r="M110" s="11">
        <v>0</v>
      </c>
      <c r="N110" s="11">
        <v>0</v>
      </c>
      <c r="O110" s="15">
        <f>P110*1.02</f>
        <v>0</v>
      </c>
      <c r="P110" s="11">
        <v>0</v>
      </c>
      <c r="Q110" s="11">
        <v>0</v>
      </c>
      <c r="R110" s="11">
        <v>0</v>
      </c>
    </row>
    <row r="111" spans="1:18" ht="25.5">
      <c r="A111" s="6" t="s">
        <v>162</v>
      </c>
      <c r="B111" s="7" t="s">
        <v>258</v>
      </c>
      <c r="C111" s="15">
        <v>172</v>
      </c>
      <c r="D111" s="11">
        <v>171</v>
      </c>
      <c r="E111" s="11">
        <v>206</v>
      </c>
      <c r="F111" s="24">
        <v>234</v>
      </c>
      <c r="G111" s="33">
        <v>4</v>
      </c>
      <c r="H111" s="33">
        <v>4</v>
      </c>
      <c r="I111" s="33">
        <v>4</v>
      </c>
      <c r="J111" s="33">
        <v>4</v>
      </c>
      <c r="K111" s="22">
        <f t="shared" si="16"/>
        <v>0</v>
      </c>
      <c r="L111" s="11">
        <v>0</v>
      </c>
      <c r="M111" s="11">
        <v>2</v>
      </c>
      <c r="N111" s="11">
        <v>1</v>
      </c>
      <c r="O111" s="15">
        <v>1</v>
      </c>
      <c r="P111" s="11">
        <v>1</v>
      </c>
      <c r="Q111" s="11">
        <v>0</v>
      </c>
      <c r="R111" s="11">
        <v>1</v>
      </c>
    </row>
    <row r="112" spans="1:18" ht="25.5">
      <c r="A112" s="35" t="s">
        <v>206</v>
      </c>
      <c r="B112" s="7" t="s">
        <v>258</v>
      </c>
      <c r="C112" s="15">
        <v>1761</v>
      </c>
      <c r="D112" s="11">
        <v>1756</v>
      </c>
      <c r="E112" s="11">
        <v>1857</v>
      </c>
      <c r="F112" s="24">
        <v>2114</v>
      </c>
      <c r="G112" s="33">
        <v>106</v>
      </c>
      <c r="H112" s="33">
        <v>104</v>
      </c>
      <c r="I112" s="33">
        <v>90</v>
      </c>
      <c r="J112" s="33">
        <v>113</v>
      </c>
      <c r="K112" s="22">
        <f t="shared" si="16"/>
        <v>5.1</v>
      </c>
      <c r="L112" s="11">
        <v>5</v>
      </c>
      <c r="M112" s="11">
        <v>3</v>
      </c>
      <c r="N112" s="11">
        <v>9</v>
      </c>
      <c r="O112" s="15">
        <v>52</v>
      </c>
      <c r="P112" s="11">
        <v>51</v>
      </c>
      <c r="Q112" s="11">
        <v>49</v>
      </c>
      <c r="R112" s="11">
        <v>52</v>
      </c>
    </row>
    <row r="113" spans="1:18" ht="25.5">
      <c r="A113" s="6" t="s">
        <v>163</v>
      </c>
      <c r="B113" s="7" t="s">
        <v>258</v>
      </c>
      <c r="C113" s="15">
        <v>429</v>
      </c>
      <c r="D113" s="11">
        <v>428</v>
      </c>
      <c r="E113" s="11">
        <v>429</v>
      </c>
      <c r="F113" s="24">
        <v>476</v>
      </c>
      <c r="G113" s="33">
        <v>25</v>
      </c>
      <c r="H113" s="33">
        <v>24</v>
      </c>
      <c r="I113" s="33">
        <v>30</v>
      </c>
      <c r="J113" s="33">
        <v>25</v>
      </c>
      <c r="K113" s="22">
        <f t="shared" si="16"/>
        <v>1.02</v>
      </c>
      <c r="L113" s="11">
        <v>1</v>
      </c>
      <c r="M113" s="11">
        <v>3</v>
      </c>
      <c r="N113" s="11">
        <v>3</v>
      </c>
      <c r="O113" s="15">
        <v>5</v>
      </c>
      <c r="P113" s="11">
        <v>5</v>
      </c>
      <c r="Q113" s="11">
        <v>9</v>
      </c>
      <c r="R113" s="11">
        <v>6</v>
      </c>
    </row>
    <row r="114" spans="1:18" ht="38.25">
      <c r="A114" s="6" t="s">
        <v>164</v>
      </c>
      <c r="B114" s="7" t="s">
        <v>258</v>
      </c>
      <c r="C114" s="15">
        <v>8285</v>
      </c>
      <c r="D114" s="11">
        <v>8260</v>
      </c>
      <c r="E114" s="11">
        <v>8500</v>
      </c>
      <c r="F114" s="24">
        <v>8861</v>
      </c>
      <c r="G114" s="33">
        <v>264</v>
      </c>
      <c r="H114" s="33">
        <v>259</v>
      </c>
      <c r="I114" s="33">
        <v>259</v>
      </c>
      <c r="J114" s="33">
        <v>273</v>
      </c>
      <c r="K114" s="22">
        <f t="shared" si="16"/>
        <v>37.74</v>
      </c>
      <c r="L114" s="11">
        <v>37</v>
      </c>
      <c r="M114" s="11">
        <v>38</v>
      </c>
      <c r="N114" s="11">
        <v>33</v>
      </c>
      <c r="O114" s="15">
        <v>57</v>
      </c>
      <c r="P114" s="11">
        <v>56</v>
      </c>
      <c r="Q114" s="11">
        <v>52</v>
      </c>
      <c r="R114" s="11">
        <v>56</v>
      </c>
    </row>
    <row r="115" spans="1:18" ht="38.25">
      <c r="A115" s="6" t="s">
        <v>165</v>
      </c>
      <c r="B115" s="7" t="s">
        <v>258</v>
      </c>
      <c r="C115" s="15">
        <v>8641</v>
      </c>
      <c r="D115" s="11">
        <v>8615</v>
      </c>
      <c r="E115" s="11">
        <v>8751</v>
      </c>
      <c r="F115" s="24">
        <v>9140</v>
      </c>
      <c r="G115" s="33">
        <v>843</v>
      </c>
      <c r="H115" s="33">
        <v>826</v>
      </c>
      <c r="I115" s="33">
        <v>801</v>
      </c>
      <c r="J115" s="33">
        <v>822</v>
      </c>
      <c r="K115" s="22">
        <f t="shared" si="16"/>
        <v>91.8</v>
      </c>
      <c r="L115" s="11">
        <v>90</v>
      </c>
      <c r="M115" s="11">
        <v>90</v>
      </c>
      <c r="N115" s="11">
        <v>81</v>
      </c>
      <c r="O115" s="15">
        <v>194</v>
      </c>
      <c r="P115" s="11">
        <v>190</v>
      </c>
      <c r="Q115" s="11">
        <v>198</v>
      </c>
      <c r="R115" s="11">
        <v>165</v>
      </c>
    </row>
    <row r="116" spans="1:18" ht="38.25">
      <c r="A116" s="35" t="s">
        <v>279</v>
      </c>
      <c r="B116" s="7" t="s">
        <v>258</v>
      </c>
      <c r="C116" s="15">
        <v>322</v>
      </c>
      <c r="D116" s="11">
        <v>324</v>
      </c>
      <c r="E116" s="11">
        <v>366</v>
      </c>
      <c r="F116" s="24">
        <v>376</v>
      </c>
      <c r="G116" s="33">
        <v>10</v>
      </c>
      <c r="H116" s="33">
        <v>10</v>
      </c>
      <c r="I116" s="33">
        <v>16</v>
      </c>
      <c r="J116" s="33">
        <v>22</v>
      </c>
      <c r="K116" s="22">
        <f t="shared" si="16"/>
        <v>2.04</v>
      </c>
      <c r="L116" s="11">
        <v>2</v>
      </c>
      <c r="M116" s="11">
        <v>6</v>
      </c>
      <c r="N116" s="11">
        <v>2</v>
      </c>
      <c r="O116" s="15">
        <v>2</v>
      </c>
      <c r="P116" s="11">
        <v>2</v>
      </c>
      <c r="Q116" s="11">
        <v>2</v>
      </c>
      <c r="R116" s="11">
        <v>4</v>
      </c>
    </row>
    <row r="117" spans="1:18" ht="25.5">
      <c r="A117" s="35" t="s">
        <v>166</v>
      </c>
      <c r="B117" s="7" t="s">
        <v>258</v>
      </c>
      <c r="C117" s="15">
        <v>2942</v>
      </c>
      <c r="D117" s="11">
        <v>2933</v>
      </c>
      <c r="E117" s="11">
        <v>2419</v>
      </c>
      <c r="F117" s="24">
        <v>2248</v>
      </c>
      <c r="G117" s="33">
        <v>192</v>
      </c>
      <c r="H117" s="33">
        <v>187</v>
      </c>
      <c r="I117" s="33">
        <v>155</v>
      </c>
      <c r="J117" s="33">
        <v>137</v>
      </c>
      <c r="K117" s="22">
        <f t="shared" si="16"/>
        <v>21.42</v>
      </c>
      <c r="L117" s="11">
        <v>21</v>
      </c>
      <c r="M117" s="11">
        <v>25</v>
      </c>
      <c r="N117" s="11">
        <v>19</v>
      </c>
      <c r="O117" s="15">
        <v>46</v>
      </c>
      <c r="P117" s="11">
        <v>45</v>
      </c>
      <c r="Q117" s="11">
        <v>41</v>
      </c>
      <c r="R117" s="11">
        <v>40</v>
      </c>
    </row>
    <row r="118" spans="1:18" ht="38.25">
      <c r="A118" s="35" t="s">
        <v>167</v>
      </c>
      <c r="B118" s="7" t="s">
        <v>258</v>
      </c>
      <c r="C118" s="15">
        <v>29</v>
      </c>
      <c r="D118" s="11">
        <v>29</v>
      </c>
      <c r="E118" s="11">
        <v>31</v>
      </c>
      <c r="F118" s="24">
        <v>20</v>
      </c>
      <c r="G118" s="33">
        <v>0</v>
      </c>
      <c r="H118" s="33">
        <v>0</v>
      </c>
      <c r="I118" s="33">
        <v>0</v>
      </c>
      <c r="J118" s="33">
        <v>1</v>
      </c>
      <c r="K118" s="22">
        <f t="shared" si="16"/>
        <v>0</v>
      </c>
      <c r="L118" s="11">
        <v>0</v>
      </c>
      <c r="M118" s="11">
        <v>0</v>
      </c>
      <c r="N118" s="11">
        <v>1</v>
      </c>
      <c r="O118" s="15">
        <f>P118*1.02</f>
        <v>0</v>
      </c>
      <c r="P118" s="11">
        <v>0</v>
      </c>
      <c r="Q118" s="11">
        <v>0</v>
      </c>
      <c r="R118" s="11">
        <v>0</v>
      </c>
    </row>
    <row r="119" spans="1:18" ht="25.5">
      <c r="A119" s="35" t="s">
        <v>280</v>
      </c>
      <c r="B119" s="7" t="s">
        <v>258</v>
      </c>
      <c r="C119" s="15">
        <v>7</v>
      </c>
      <c r="D119" s="11">
        <v>7</v>
      </c>
      <c r="E119" s="11">
        <v>4</v>
      </c>
      <c r="F119" s="24">
        <v>5</v>
      </c>
      <c r="G119" s="33">
        <v>0</v>
      </c>
      <c r="H119" s="33">
        <v>0</v>
      </c>
      <c r="I119" s="33">
        <v>0</v>
      </c>
      <c r="J119" s="33">
        <v>1</v>
      </c>
      <c r="K119" s="22">
        <f t="shared" si="16"/>
        <v>0</v>
      </c>
      <c r="L119" s="11">
        <v>0</v>
      </c>
      <c r="M119" s="11">
        <v>0</v>
      </c>
      <c r="N119" s="11">
        <v>0</v>
      </c>
      <c r="O119" s="15">
        <f>P119*1.02</f>
        <v>0</v>
      </c>
      <c r="P119" s="11">
        <v>0</v>
      </c>
      <c r="Q119" s="11">
        <v>0</v>
      </c>
      <c r="R119" s="11">
        <v>0</v>
      </c>
    </row>
    <row r="120" spans="1:18" ht="38.25">
      <c r="A120" s="6" t="s">
        <v>168</v>
      </c>
      <c r="B120" s="7" t="s">
        <v>258</v>
      </c>
      <c r="C120" s="15">
        <v>260</v>
      </c>
      <c r="D120" s="11">
        <v>259</v>
      </c>
      <c r="E120" s="11">
        <v>160</v>
      </c>
      <c r="F120" s="24">
        <v>146</v>
      </c>
      <c r="G120" s="33">
        <v>26</v>
      </c>
      <c r="H120" s="33">
        <v>26</v>
      </c>
      <c r="I120" s="33">
        <v>7</v>
      </c>
      <c r="J120" s="33">
        <v>4</v>
      </c>
      <c r="K120" s="22">
        <f t="shared" si="16"/>
        <v>4.08</v>
      </c>
      <c r="L120" s="11">
        <v>4</v>
      </c>
      <c r="M120" s="11">
        <v>2</v>
      </c>
      <c r="N120" s="11">
        <v>0</v>
      </c>
      <c r="O120" s="15">
        <v>6</v>
      </c>
      <c r="P120" s="11">
        <v>6</v>
      </c>
      <c r="Q120" s="11">
        <v>1</v>
      </c>
      <c r="R120" s="11">
        <v>3</v>
      </c>
    </row>
    <row r="121" spans="1:18" ht="14.25">
      <c r="A121" s="6" t="s">
        <v>169</v>
      </c>
      <c r="B121" s="7" t="s">
        <v>258</v>
      </c>
      <c r="C121" s="15">
        <v>18686</v>
      </c>
      <c r="D121" s="11">
        <v>18630</v>
      </c>
      <c r="E121" s="11">
        <v>18406</v>
      </c>
      <c r="F121" s="24">
        <v>17944</v>
      </c>
      <c r="G121" s="33">
        <v>1692</v>
      </c>
      <c r="H121" s="33">
        <v>1658</v>
      </c>
      <c r="I121" s="33">
        <v>1600</v>
      </c>
      <c r="J121" s="33">
        <v>1387</v>
      </c>
      <c r="K121" s="22">
        <f t="shared" si="16"/>
        <v>223.38</v>
      </c>
      <c r="L121" s="11">
        <v>219</v>
      </c>
      <c r="M121" s="11">
        <v>168</v>
      </c>
      <c r="N121" s="11">
        <v>197</v>
      </c>
      <c r="O121" s="15">
        <v>371</v>
      </c>
      <c r="P121" s="11">
        <v>364</v>
      </c>
      <c r="Q121" s="11">
        <v>349</v>
      </c>
      <c r="R121" s="11">
        <v>254</v>
      </c>
    </row>
    <row r="122" spans="1:18" ht="14.25">
      <c r="A122" s="6" t="s">
        <v>170</v>
      </c>
      <c r="B122" s="7" t="s">
        <v>258</v>
      </c>
      <c r="C122" s="15">
        <f>D122*1.003</f>
        <v>10029.999999999998</v>
      </c>
      <c r="D122" s="12">
        <v>10000</v>
      </c>
      <c r="E122" s="12">
        <v>9815</v>
      </c>
      <c r="F122" s="30">
        <v>9650</v>
      </c>
      <c r="G122" s="33">
        <v>922</v>
      </c>
      <c r="H122" s="33">
        <v>902</v>
      </c>
      <c r="I122" s="33">
        <v>899</v>
      </c>
      <c r="J122" s="33">
        <v>729</v>
      </c>
      <c r="K122" s="22">
        <f t="shared" si="16"/>
        <v>137.7</v>
      </c>
      <c r="L122" s="12">
        <v>135</v>
      </c>
      <c r="M122" s="12">
        <v>84</v>
      </c>
      <c r="N122" s="12">
        <v>101</v>
      </c>
      <c r="O122" s="15">
        <v>220</v>
      </c>
      <c r="P122" s="12">
        <v>216</v>
      </c>
      <c r="Q122" s="12">
        <v>213</v>
      </c>
      <c r="R122" s="12">
        <v>143</v>
      </c>
    </row>
    <row r="123" spans="1:18" ht="14.25">
      <c r="A123" s="6" t="s">
        <v>171</v>
      </c>
      <c r="B123" s="7" t="s">
        <v>258</v>
      </c>
      <c r="C123" s="15">
        <v>261</v>
      </c>
      <c r="D123" s="12">
        <v>260</v>
      </c>
      <c r="E123" s="12">
        <v>287</v>
      </c>
      <c r="F123" s="30">
        <v>308</v>
      </c>
      <c r="G123" s="33">
        <v>14</v>
      </c>
      <c r="H123" s="33">
        <v>14</v>
      </c>
      <c r="I123" s="33">
        <v>15</v>
      </c>
      <c r="J123" s="33">
        <v>17</v>
      </c>
      <c r="K123" s="22">
        <f t="shared" si="16"/>
        <v>1.02</v>
      </c>
      <c r="L123" s="12">
        <v>1</v>
      </c>
      <c r="M123" s="12">
        <v>3</v>
      </c>
      <c r="N123" s="12">
        <v>2</v>
      </c>
      <c r="O123" s="15">
        <v>6</v>
      </c>
      <c r="P123" s="12">
        <v>6</v>
      </c>
      <c r="Q123" s="12">
        <v>5</v>
      </c>
      <c r="R123" s="12">
        <v>7</v>
      </c>
    </row>
    <row r="124" spans="1:18" ht="14.25">
      <c r="A124" s="6" t="s">
        <v>172</v>
      </c>
      <c r="B124" s="7" t="s">
        <v>258</v>
      </c>
      <c r="C124" s="15">
        <v>150</v>
      </c>
      <c r="D124" s="11">
        <v>149</v>
      </c>
      <c r="E124" s="11">
        <v>156</v>
      </c>
      <c r="F124" s="24">
        <v>169</v>
      </c>
      <c r="G124" s="33">
        <v>7</v>
      </c>
      <c r="H124" s="33">
        <v>7</v>
      </c>
      <c r="I124" s="33">
        <v>11</v>
      </c>
      <c r="J124" s="33">
        <v>9</v>
      </c>
      <c r="K124" s="22">
        <f t="shared" si="16"/>
        <v>1.02</v>
      </c>
      <c r="L124" s="11">
        <v>1</v>
      </c>
      <c r="M124" s="11">
        <v>2</v>
      </c>
      <c r="N124" s="11">
        <v>2</v>
      </c>
      <c r="O124" s="15">
        <v>3</v>
      </c>
      <c r="P124" s="11">
        <v>3</v>
      </c>
      <c r="Q124" s="11">
        <v>4</v>
      </c>
      <c r="R124" s="11">
        <v>4</v>
      </c>
    </row>
    <row r="125" spans="1:18" ht="25.5">
      <c r="A125" s="6" t="s">
        <v>173</v>
      </c>
      <c r="B125" s="7" t="s">
        <v>258</v>
      </c>
      <c r="C125" s="15">
        <v>247</v>
      </c>
      <c r="D125" s="11">
        <v>17178</v>
      </c>
      <c r="E125" s="11">
        <v>16884</v>
      </c>
      <c r="F125" s="24">
        <v>16384</v>
      </c>
      <c r="G125" s="33">
        <v>1520</v>
      </c>
      <c r="H125" s="33">
        <v>1489</v>
      </c>
      <c r="I125" s="33">
        <v>1442</v>
      </c>
      <c r="J125" s="33">
        <v>1241</v>
      </c>
      <c r="K125" s="22">
        <f t="shared" si="16"/>
        <v>198.9</v>
      </c>
      <c r="L125" s="11">
        <v>195</v>
      </c>
      <c r="M125" s="11">
        <v>156</v>
      </c>
      <c r="N125" s="11">
        <v>182</v>
      </c>
      <c r="O125" s="15">
        <v>349</v>
      </c>
      <c r="P125" s="11">
        <v>342</v>
      </c>
      <c r="Q125" s="11">
        <v>324</v>
      </c>
      <c r="R125" s="11">
        <v>239</v>
      </c>
    </row>
    <row r="126" spans="1:18" ht="25.5">
      <c r="A126" s="6" t="s">
        <v>174</v>
      </c>
      <c r="B126" s="7" t="s">
        <v>258</v>
      </c>
      <c r="C126" s="15">
        <v>247</v>
      </c>
      <c r="D126" s="11">
        <v>246</v>
      </c>
      <c r="E126" s="11">
        <v>259</v>
      </c>
      <c r="F126" s="24">
        <v>290</v>
      </c>
      <c r="G126" s="33">
        <v>13</v>
      </c>
      <c r="H126" s="33">
        <v>13</v>
      </c>
      <c r="I126" s="33">
        <v>13</v>
      </c>
      <c r="J126" s="33">
        <v>17</v>
      </c>
      <c r="K126" s="22">
        <f t="shared" si="16"/>
        <v>1.02</v>
      </c>
      <c r="L126" s="11">
        <v>1</v>
      </c>
      <c r="M126" s="11">
        <v>2</v>
      </c>
      <c r="N126" s="11">
        <v>2</v>
      </c>
      <c r="O126" s="15">
        <v>6</v>
      </c>
      <c r="P126" s="11">
        <v>6</v>
      </c>
      <c r="Q126" s="11">
        <v>5</v>
      </c>
      <c r="R126" s="11">
        <v>7</v>
      </c>
    </row>
    <row r="127" spans="1:18" ht="25.5">
      <c r="A127" s="6" t="s">
        <v>175</v>
      </c>
      <c r="B127" s="7" t="s">
        <v>258</v>
      </c>
      <c r="C127" s="15">
        <v>5113</v>
      </c>
      <c r="D127" s="11">
        <v>5098</v>
      </c>
      <c r="E127" s="11">
        <v>5157</v>
      </c>
      <c r="F127" s="24">
        <v>5056</v>
      </c>
      <c r="G127" s="33">
        <v>386</v>
      </c>
      <c r="H127" s="33">
        <v>377</v>
      </c>
      <c r="I127" s="33">
        <v>376</v>
      </c>
      <c r="J127" s="33">
        <v>326</v>
      </c>
      <c r="K127" s="22">
        <f t="shared" si="16"/>
        <v>42.84</v>
      </c>
      <c r="L127" s="11">
        <v>42</v>
      </c>
      <c r="M127" s="11">
        <v>30</v>
      </c>
      <c r="N127" s="11">
        <v>40</v>
      </c>
      <c r="O127" s="15">
        <v>107</v>
      </c>
      <c r="P127" s="11">
        <v>105</v>
      </c>
      <c r="Q127" s="11">
        <v>123</v>
      </c>
      <c r="R127" s="11">
        <v>88</v>
      </c>
    </row>
    <row r="128" spans="1:18" ht="25.5">
      <c r="A128" s="6" t="s">
        <v>176</v>
      </c>
      <c r="B128" s="7" t="s">
        <v>258</v>
      </c>
      <c r="C128" s="15">
        <f>D128*1.003</f>
        <v>1.4041999999999997</v>
      </c>
      <c r="D128" s="12">
        <v>1.4</v>
      </c>
      <c r="E128" s="12">
        <v>1.6</v>
      </c>
      <c r="F128" s="30">
        <v>1.7</v>
      </c>
      <c r="G128" s="33">
        <v>7</v>
      </c>
      <c r="H128" s="33">
        <v>7</v>
      </c>
      <c r="I128" s="33">
        <v>9</v>
      </c>
      <c r="J128" s="33">
        <v>10</v>
      </c>
      <c r="K128" s="22">
        <f t="shared" si="16"/>
        <v>0.51</v>
      </c>
      <c r="L128" s="12">
        <v>0.5</v>
      </c>
      <c r="M128" s="12">
        <v>1.8</v>
      </c>
      <c r="N128" s="12">
        <v>1</v>
      </c>
      <c r="O128" s="15">
        <f>P128*1.02</f>
        <v>1.6320000000000001</v>
      </c>
      <c r="P128" s="12">
        <v>1.6</v>
      </c>
      <c r="Q128" s="12">
        <v>1.4</v>
      </c>
      <c r="R128" s="12">
        <v>2.8</v>
      </c>
    </row>
    <row r="129" spans="1:18" ht="38.25">
      <c r="A129" s="6" t="s">
        <v>177</v>
      </c>
      <c r="B129" s="7" t="s">
        <v>258</v>
      </c>
      <c r="C129" s="15">
        <f>D129*1.003</f>
        <v>92.47659999999999</v>
      </c>
      <c r="D129" s="12">
        <v>92.2</v>
      </c>
      <c r="E129" s="12">
        <v>91.7</v>
      </c>
      <c r="F129" s="30">
        <v>91.3</v>
      </c>
      <c r="G129" s="33">
        <v>823</v>
      </c>
      <c r="H129" s="33">
        <v>807</v>
      </c>
      <c r="I129" s="33">
        <v>810</v>
      </c>
      <c r="J129" s="33">
        <v>798</v>
      </c>
      <c r="K129" s="22">
        <f t="shared" si="16"/>
        <v>90.78</v>
      </c>
      <c r="L129" s="12">
        <v>89</v>
      </c>
      <c r="M129" s="12">
        <v>92.9</v>
      </c>
      <c r="N129" s="12">
        <v>92.4</v>
      </c>
      <c r="O129" s="15">
        <f>P129*1.02</f>
        <v>95.88</v>
      </c>
      <c r="P129" s="12">
        <v>94</v>
      </c>
      <c r="Q129" s="12">
        <v>92.8</v>
      </c>
      <c r="R129" s="12">
        <v>94.1</v>
      </c>
    </row>
    <row r="130" spans="1:18" ht="38.25">
      <c r="A130" s="6" t="s">
        <v>178</v>
      </c>
      <c r="B130" s="7" t="s">
        <v>258</v>
      </c>
      <c r="C130" s="15">
        <f>D130*1.003</f>
        <v>94.88379999999998</v>
      </c>
      <c r="D130" s="12">
        <v>94.6</v>
      </c>
      <c r="E130" s="12">
        <v>90.2</v>
      </c>
      <c r="F130" s="30">
        <v>94.2</v>
      </c>
      <c r="G130" s="33">
        <v>663</v>
      </c>
      <c r="H130" s="33">
        <v>650</v>
      </c>
      <c r="I130" s="33">
        <v>467</v>
      </c>
      <c r="J130" s="33">
        <v>700</v>
      </c>
      <c r="K130" s="22">
        <f t="shared" si="16"/>
        <v>102</v>
      </c>
      <c r="L130" s="12">
        <v>100</v>
      </c>
      <c r="M130" s="12">
        <v>66.7</v>
      </c>
      <c r="N130" s="12">
        <v>100</v>
      </c>
      <c r="O130" s="15">
        <f>P130*1.02</f>
        <v>102</v>
      </c>
      <c r="P130" s="12">
        <v>100</v>
      </c>
      <c r="Q130" s="12">
        <v>100</v>
      </c>
      <c r="R130" s="12">
        <v>100</v>
      </c>
    </row>
    <row r="131" spans="1:18" ht="38.25">
      <c r="A131" s="6" t="s">
        <v>179</v>
      </c>
      <c r="B131" s="7" t="s">
        <v>258</v>
      </c>
      <c r="C131" s="15">
        <f>D131*1.003</f>
        <v>27.482199999999995</v>
      </c>
      <c r="D131" s="12">
        <v>27.4</v>
      </c>
      <c r="E131" s="12">
        <v>28</v>
      </c>
      <c r="F131" s="30">
        <v>28.2</v>
      </c>
      <c r="G131" s="33">
        <v>196</v>
      </c>
      <c r="H131" s="33">
        <v>193</v>
      </c>
      <c r="I131" s="33">
        <v>196</v>
      </c>
      <c r="J131" s="33">
        <v>200</v>
      </c>
      <c r="K131" s="22">
        <f t="shared" si="16"/>
        <v>19.584</v>
      </c>
      <c r="L131" s="12">
        <v>19.2</v>
      </c>
      <c r="M131" s="12">
        <v>17.9</v>
      </c>
      <c r="N131" s="12">
        <v>20.3</v>
      </c>
      <c r="O131" s="15">
        <f>P131*1.02</f>
        <v>29.376</v>
      </c>
      <c r="P131" s="12">
        <v>28.8</v>
      </c>
      <c r="Q131" s="12">
        <v>35.2</v>
      </c>
      <c r="R131" s="12">
        <v>34.6</v>
      </c>
    </row>
    <row r="132" spans="1:18" ht="14.25">
      <c r="A132" s="6" t="s">
        <v>180</v>
      </c>
      <c r="B132" s="7" t="s">
        <v>258</v>
      </c>
      <c r="C132" s="15">
        <v>215</v>
      </c>
      <c r="D132" s="11">
        <v>214</v>
      </c>
      <c r="E132" s="11">
        <v>242</v>
      </c>
      <c r="F132" s="24">
        <v>244</v>
      </c>
      <c r="G132" s="33">
        <v>12</v>
      </c>
      <c r="H132" s="33">
        <v>12</v>
      </c>
      <c r="I132" s="33">
        <v>14</v>
      </c>
      <c r="J132" s="33">
        <v>12</v>
      </c>
      <c r="K132" s="22">
        <f t="shared" si="16"/>
        <v>1.02</v>
      </c>
      <c r="L132" s="11">
        <v>1</v>
      </c>
      <c r="M132" s="11">
        <v>3</v>
      </c>
      <c r="N132" s="11">
        <v>2</v>
      </c>
      <c r="O132" s="15">
        <v>5</v>
      </c>
      <c r="P132" s="11">
        <v>5</v>
      </c>
      <c r="Q132" s="11">
        <v>5</v>
      </c>
      <c r="R132" s="11">
        <v>6</v>
      </c>
    </row>
    <row r="133" spans="1:18" ht="25.5">
      <c r="A133" s="6" t="s">
        <v>181</v>
      </c>
      <c r="B133" s="7" t="s">
        <v>258</v>
      </c>
      <c r="C133" s="15">
        <v>46</v>
      </c>
      <c r="D133" s="11">
        <v>46</v>
      </c>
      <c r="E133" s="11">
        <v>45</v>
      </c>
      <c r="F133" s="24">
        <v>64</v>
      </c>
      <c r="G133" s="33">
        <v>2</v>
      </c>
      <c r="H133" s="33">
        <v>2</v>
      </c>
      <c r="I133" s="33">
        <v>1</v>
      </c>
      <c r="J133" s="33">
        <v>5</v>
      </c>
      <c r="K133" s="22">
        <f t="shared" si="16"/>
        <v>0</v>
      </c>
      <c r="L133" s="11">
        <v>0</v>
      </c>
      <c r="M133" s="11">
        <v>0</v>
      </c>
      <c r="N133" s="11">
        <v>0</v>
      </c>
      <c r="O133" s="15">
        <v>1</v>
      </c>
      <c r="P133" s="11">
        <v>1</v>
      </c>
      <c r="Q133" s="11">
        <v>0</v>
      </c>
      <c r="R133" s="11">
        <v>1</v>
      </c>
    </row>
    <row r="134" spans="1:18" ht="14.25">
      <c r="A134" s="6" t="s">
        <v>182</v>
      </c>
      <c r="B134" s="7" t="s">
        <v>258</v>
      </c>
      <c r="C134" s="15">
        <v>31</v>
      </c>
      <c r="D134" s="11">
        <v>31</v>
      </c>
      <c r="E134" s="11">
        <v>36</v>
      </c>
      <c r="F134" s="24">
        <v>38</v>
      </c>
      <c r="G134" s="33">
        <v>0</v>
      </c>
      <c r="H134" s="33">
        <v>0</v>
      </c>
      <c r="I134" s="33">
        <v>1</v>
      </c>
      <c r="J134" s="33">
        <v>3</v>
      </c>
      <c r="K134" s="22">
        <f t="shared" si="16"/>
        <v>0</v>
      </c>
      <c r="L134" s="11">
        <v>0</v>
      </c>
      <c r="M134" s="11">
        <v>0</v>
      </c>
      <c r="N134" s="11">
        <v>0</v>
      </c>
      <c r="O134" s="15">
        <f>P134*1.02</f>
        <v>0</v>
      </c>
      <c r="P134" s="11">
        <v>0</v>
      </c>
      <c r="Q134" s="11">
        <v>0</v>
      </c>
      <c r="R134" s="11">
        <v>3</v>
      </c>
    </row>
    <row r="135" spans="1:18" ht="14.25">
      <c r="A135" s="6" t="s">
        <v>183</v>
      </c>
      <c r="B135" s="7" t="s">
        <v>258</v>
      </c>
      <c r="C135" s="15">
        <v>41</v>
      </c>
      <c r="D135" s="11">
        <v>41</v>
      </c>
      <c r="E135" s="11">
        <v>46</v>
      </c>
      <c r="F135" s="24">
        <v>62</v>
      </c>
      <c r="G135" s="33">
        <v>4</v>
      </c>
      <c r="H135" s="33">
        <v>4</v>
      </c>
      <c r="I135" s="33">
        <v>2</v>
      </c>
      <c r="J135" s="33">
        <v>8</v>
      </c>
      <c r="K135" s="22">
        <f t="shared" si="16"/>
        <v>1.02</v>
      </c>
      <c r="L135" s="11">
        <v>1</v>
      </c>
      <c r="M135" s="11">
        <v>0</v>
      </c>
      <c r="N135" s="11">
        <v>1</v>
      </c>
      <c r="O135" s="15">
        <v>2</v>
      </c>
      <c r="P135" s="11">
        <v>2</v>
      </c>
      <c r="Q135" s="11">
        <v>0</v>
      </c>
      <c r="R135" s="11">
        <v>0</v>
      </c>
    </row>
    <row r="136" spans="1:18" ht="14.25">
      <c r="A136" s="6" t="s">
        <v>184</v>
      </c>
      <c r="B136" s="7" t="s">
        <v>258</v>
      </c>
      <c r="C136" s="15">
        <v>137</v>
      </c>
      <c r="D136" s="11">
        <v>136</v>
      </c>
      <c r="E136" s="11">
        <v>135</v>
      </c>
      <c r="F136" s="24">
        <v>126</v>
      </c>
      <c r="G136" s="33">
        <v>8</v>
      </c>
      <c r="H136" s="33">
        <v>8</v>
      </c>
      <c r="I136" s="33">
        <v>4</v>
      </c>
      <c r="J136" s="33">
        <v>6</v>
      </c>
      <c r="K136" s="22">
        <f t="shared" si="16"/>
        <v>0</v>
      </c>
      <c r="L136" s="11">
        <v>0</v>
      </c>
      <c r="M136" s="11">
        <v>0</v>
      </c>
      <c r="N136" s="11">
        <v>0</v>
      </c>
      <c r="O136" s="15">
        <v>1</v>
      </c>
      <c r="P136" s="11">
        <v>1</v>
      </c>
      <c r="Q136" s="11">
        <v>1</v>
      </c>
      <c r="R136" s="11">
        <v>2</v>
      </c>
    </row>
    <row r="137" spans="1:18" ht="14.25">
      <c r="A137" s="6" t="s">
        <v>185</v>
      </c>
      <c r="B137" s="7" t="s">
        <v>258</v>
      </c>
      <c r="C137" s="15">
        <v>183</v>
      </c>
      <c r="D137" s="11">
        <v>182</v>
      </c>
      <c r="E137" s="11">
        <v>199</v>
      </c>
      <c r="F137" s="24">
        <v>218</v>
      </c>
      <c r="G137" s="33">
        <v>15</v>
      </c>
      <c r="H137" s="33">
        <v>16</v>
      </c>
      <c r="I137" s="33">
        <v>14</v>
      </c>
      <c r="J137" s="33">
        <v>18</v>
      </c>
      <c r="K137" s="22">
        <f t="shared" si="16"/>
        <v>2.04</v>
      </c>
      <c r="L137" s="11">
        <v>2</v>
      </c>
      <c r="M137" s="11">
        <v>2</v>
      </c>
      <c r="N137" s="11">
        <v>1</v>
      </c>
      <c r="O137" s="15">
        <v>4</v>
      </c>
      <c r="P137" s="11">
        <v>4</v>
      </c>
      <c r="Q137" s="11">
        <v>0</v>
      </c>
      <c r="R137" s="11">
        <v>1</v>
      </c>
    </row>
    <row r="138" spans="1:18" ht="14.25">
      <c r="A138" s="6" t="s">
        <v>186</v>
      </c>
      <c r="B138" s="7" t="s">
        <v>258</v>
      </c>
      <c r="C138" s="15">
        <v>441</v>
      </c>
      <c r="D138" s="11">
        <v>440</v>
      </c>
      <c r="E138" s="11">
        <v>407</v>
      </c>
      <c r="F138" s="24">
        <v>477</v>
      </c>
      <c r="G138" s="33">
        <v>41</v>
      </c>
      <c r="H138" s="33">
        <v>40</v>
      </c>
      <c r="I138" s="33">
        <v>47</v>
      </c>
      <c r="J138" s="33">
        <v>32</v>
      </c>
      <c r="K138" s="22">
        <f t="shared" si="16"/>
        <v>6.12</v>
      </c>
      <c r="L138" s="11">
        <v>6</v>
      </c>
      <c r="M138" s="11">
        <v>2</v>
      </c>
      <c r="N138" s="11">
        <v>6</v>
      </c>
      <c r="O138" s="15">
        <v>10</v>
      </c>
      <c r="P138" s="11">
        <v>9</v>
      </c>
      <c r="Q138" s="11">
        <v>12</v>
      </c>
      <c r="R138" s="11">
        <v>9</v>
      </c>
    </row>
    <row r="139" spans="1:18" ht="14.25">
      <c r="A139" s="6" t="s">
        <v>187</v>
      </c>
      <c r="B139" s="7" t="s">
        <v>258</v>
      </c>
      <c r="C139" s="15">
        <v>1456</v>
      </c>
      <c r="D139" s="13">
        <v>1452</v>
      </c>
      <c r="E139" s="13">
        <v>1435</v>
      </c>
      <c r="F139" s="31">
        <v>1325</v>
      </c>
      <c r="G139" s="33">
        <v>147</v>
      </c>
      <c r="H139" s="33">
        <v>142</v>
      </c>
      <c r="I139" s="33">
        <v>144</v>
      </c>
      <c r="J139" s="33">
        <v>115</v>
      </c>
      <c r="K139" s="22">
        <f t="shared" si="16"/>
        <v>15.3</v>
      </c>
      <c r="L139" s="13">
        <v>15</v>
      </c>
      <c r="M139" s="13">
        <v>11</v>
      </c>
      <c r="N139" s="13">
        <v>16</v>
      </c>
      <c r="O139" s="15">
        <v>35</v>
      </c>
      <c r="P139" s="13">
        <v>34</v>
      </c>
      <c r="Q139" s="13">
        <v>45</v>
      </c>
      <c r="R139" s="13">
        <v>32</v>
      </c>
    </row>
    <row r="140" spans="1:18" ht="14.25">
      <c r="A140" s="6" t="s">
        <v>188</v>
      </c>
      <c r="B140" s="7" t="s">
        <v>258</v>
      </c>
      <c r="C140" s="15">
        <v>2546</v>
      </c>
      <c r="D140" s="11">
        <v>2538</v>
      </c>
      <c r="E140" s="11">
        <v>2352</v>
      </c>
      <c r="F140" s="24">
        <v>2458</v>
      </c>
      <c r="G140" s="33">
        <v>230</v>
      </c>
      <c r="H140" s="33">
        <v>224</v>
      </c>
      <c r="I140" s="33">
        <v>210</v>
      </c>
      <c r="J140" s="33">
        <v>184</v>
      </c>
      <c r="K140" s="22">
        <f t="shared" si="16"/>
        <v>24.48</v>
      </c>
      <c r="L140" s="11">
        <v>24</v>
      </c>
      <c r="M140" s="11">
        <v>17</v>
      </c>
      <c r="N140" s="11">
        <v>26</v>
      </c>
      <c r="O140" s="15">
        <v>56</v>
      </c>
      <c r="P140" s="11">
        <v>55</v>
      </c>
      <c r="Q140" s="11">
        <v>61</v>
      </c>
      <c r="R140" s="11">
        <v>37</v>
      </c>
    </row>
    <row r="141" spans="1:18" ht="14.25">
      <c r="A141" s="6" t="s">
        <v>189</v>
      </c>
      <c r="B141" s="7" t="s">
        <v>258</v>
      </c>
      <c r="C141" s="15">
        <v>5002</v>
      </c>
      <c r="D141" s="11">
        <v>4987</v>
      </c>
      <c r="E141" s="11">
        <v>5131</v>
      </c>
      <c r="F141" s="24">
        <v>4942</v>
      </c>
      <c r="G141" s="33">
        <v>453</v>
      </c>
      <c r="H141" s="33">
        <v>444</v>
      </c>
      <c r="I141" s="33">
        <v>413</v>
      </c>
      <c r="J141" s="33">
        <v>341</v>
      </c>
      <c r="K141" s="22">
        <f t="shared" si="16"/>
        <v>55.08</v>
      </c>
      <c r="L141" s="11">
        <v>54</v>
      </c>
      <c r="M141" s="11">
        <v>42</v>
      </c>
      <c r="N141" s="11">
        <v>54</v>
      </c>
      <c r="O141" s="15">
        <v>114</v>
      </c>
      <c r="P141" s="11">
        <v>112</v>
      </c>
      <c r="Q141" s="11">
        <v>105</v>
      </c>
      <c r="R141" s="11">
        <v>64</v>
      </c>
    </row>
    <row r="142" spans="1:18" ht="14.25">
      <c r="A142" s="6" t="s">
        <v>190</v>
      </c>
      <c r="B142" s="7" t="s">
        <v>258</v>
      </c>
      <c r="C142" s="15">
        <v>8589</v>
      </c>
      <c r="D142" s="12">
        <v>8563</v>
      </c>
      <c r="E142" s="12">
        <v>8375</v>
      </c>
      <c r="F142" s="30">
        <v>7987</v>
      </c>
      <c r="G142" s="33">
        <v>783</v>
      </c>
      <c r="H142" s="33">
        <v>766</v>
      </c>
      <c r="I142" s="33">
        <v>750</v>
      </c>
      <c r="J142" s="33">
        <v>663</v>
      </c>
      <c r="K142" s="22">
        <f t="shared" si="16"/>
        <v>118.32000000000001</v>
      </c>
      <c r="L142" s="12">
        <v>116</v>
      </c>
      <c r="M142" s="12">
        <v>91</v>
      </c>
      <c r="N142" s="12">
        <v>91</v>
      </c>
      <c r="O142" s="15">
        <v>144</v>
      </c>
      <c r="P142" s="12">
        <v>141</v>
      </c>
      <c r="Q142" s="12">
        <v>120</v>
      </c>
      <c r="R142" s="12">
        <v>99</v>
      </c>
    </row>
    <row r="143" spans="1:18" ht="14.25">
      <c r="A143" s="6" t="s">
        <v>191</v>
      </c>
      <c r="B143" s="7" t="s">
        <v>258</v>
      </c>
      <c r="C143" s="15">
        <f>D143*1.003</f>
        <v>0</v>
      </c>
      <c r="D143" s="12">
        <v>0</v>
      </c>
      <c r="E143" s="12">
        <v>3</v>
      </c>
      <c r="F143" s="30">
        <v>3</v>
      </c>
      <c r="G143" s="33">
        <v>0</v>
      </c>
      <c r="H143" s="33">
        <v>0</v>
      </c>
      <c r="I143" s="33">
        <v>0</v>
      </c>
      <c r="J143" s="33">
        <v>0</v>
      </c>
      <c r="K143" s="22">
        <f t="shared" si="16"/>
        <v>0</v>
      </c>
      <c r="L143" s="12">
        <v>0</v>
      </c>
      <c r="M143" s="12">
        <v>0</v>
      </c>
      <c r="N143" s="12">
        <v>0</v>
      </c>
      <c r="O143" s="15">
        <f>P143*1.02</f>
        <v>0</v>
      </c>
      <c r="P143" s="12">
        <v>0</v>
      </c>
      <c r="Q143" s="12">
        <v>0</v>
      </c>
      <c r="R143" s="12">
        <v>0</v>
      </c>
    </row>
    <row r="144" spans="1:18" ht="25.5">
      <c r="A144" s="6" t="s">
        <v>192</v>
      </c>
      <c r="B144" s="7" t="s">
        <v>258</v>
      </c>
      <c r="C144" s="15">
        <v>192367</v>
      </c>
      <c r="D144" s="12">
        <v>191410</v>
      </c>
      <c r="E144" s="12">
        <v>190458</v>
      </c>
      <c r="F144" s="30">
        <v>189510</v>
      </c>
      <c r="G144" s="33">
        <v>27374</v>
      </c>
      <c r="H144" s="33">
        <v>27331</v>
      </c>
      <c r="I144" s="33">
        <v>27288</v>
      </c>
      <c r="J144" s="33">
        <v>27246</v>
      </c>
      <c r="K144" s="32">
        <v>3558</v>
      </c>
      <c r="L144" s="12">
        <v>3551</v>
      </c>
      <c r="M144" s="12">
        <v>3544</v>
      </c>
      <c r="N144" s="12">
        <v>3537</v>
      </c>
      <c r="O144" s="15">
        <v>4837</v>
      </c>
      <c r="P144" s="12">
        <v>4827</v>
      </c>
      <c r="Q144" s="12">
        <v>4817</v>
      </c>
      <c r="R144" s="12">
        <v>4808</v>
      </c>
    </row>
    <row r="145" spans="1:18" ht="38.25">
      <c r="A145" s="6" t="s">
        <v>294</v>
      </c>
      <c r="B145" s="7" t="s">
        <v>258</v>
      </c>
      <c r="C145" s="15">
        <v>55164</v>
      </c>
      <c r="D145" s="12">
        <v>54890</v>
      </c>
      <c r="E145" s="12">
        <v>54617</v>
      </c>
      <c r="F145" s="30">
        <v>54345</v>
      </c>
      <c r="G145" s="33">
        <v>13823</v>
      </c>
      <c r="H145" s="33">
        <v>13805</v>
      </c>
      <c r="I145" s="33">
        <v>13789</v>
      </c>
      <c r="J145" s="33">
        <v>13772</v>
      </c>
      <c r="K145" s="32">
        <v>617</v>
      </c>
      <c r="L145" s="12">
        <v>616</v>
      </c>
      <c r="M145" s="12">
        <v>615</v>
      </c>
      <c r="N145" s="12">
        <v>615</v>
      </c>
      <c r="O145" s="15">
        <v>890</v>
      </c>
      <c r="P145" s="12">
        <v>888</v>
      </c>
      <c r="Q145" s="12">
        <v>887</v>
      </c>
      <c r="R145" s="12">
        <v>885</v>
      </c>
    </row>
    <row r="146" spans="1:18" ht="38.25">
      <c r="A146" s="6" t="s">
        <v>193</v>
      </c>
      <c r="B146" s="7" t="s">
        <v>258</v>
      </c>
      <c r="C146" s="15">
        <v>194</v>
      </c>
      <c r="D146" s="12">
        <v>193</v>
      </c>
      <c r="E146" s="12">
        <v>192</v>
      </c>
      <c r="F146" s="30">
        <v>191</v>
      </c>
      <c r="G146" s="33">
        <v>30</v>
      </c>
      <c r="H146" s="33">
        <v>30</v>
      </c>
      <c r="I146" s="33">
        <v>30</v>
      </c>
      <c r="J146" s="33">
        <v>30</v>
      </c>
      <c r="K146" s="32">
        <v>1</v>
      </c>
      <c r="L146" s="12">
        <f>K146/1.002</f>
        <v>0.998003992015968</v>
      </c>
      <c r="M146" s="12">
        <f>L146/1.002</f>
        <v>0.9960119680798084</v>
      </c>
      <c r="N146" s="12">
        <f>M146/1.002</f>
        <v>0.9940239202393297</v>
      </c>
      <c r="O146" s="15">
        <v>8</v>
      </c>
      <c r="P146" s="12">
        <f>O146/1.002</f>
        <v>7.984031936127744</v>
      </c>
      <c r="Q146" s="12">
        <f>P146/1.002</f>
        <v>7.968095744638467</v>
      </c>
      <c r="R146" s="12">
        <f>Q146/1.002</f>
        <v>7.952191361914638</v>
      </c>
    </row>
    <row r="147" spans="1:18" ht="14.25">
      <c r="A147" s="6" t="s">
        <v>194</v>
      </c>
      <c r="B147" s="7" t="s">
        <v>258</v>
      </c>
      <c r="C147" s="20">
        <v>8103</v>
      </c>
      <c r="D147" s="12">
        <v>8078</v>
      </c>
      <c r="E147" s="12">
        <v>8063</v>
      </c>
      <c r="F147" s="30">
        <v>8027</v>
      </c>
      <c r="G147" s="33">
        <v>1613</v>
      </c>
      <c r="H147" s="33">
        <v>1602</v>
      </c>
      <c r="I147" s="33">
        <v>1599</v>
      </c>
      <c r="J147" s="33">
        <v>1573</v>
      </c>
      <c r="K147" s="32">
        <v>241</v>
      </c>
      <c r="L147" s="12">
        <v>241</v>
      </c>
      <c r="M147" s="12">
        <v>241</v>
      </c>
      <c r="N147" s="12">
        <v>241</v>
      </c>
      <c r="O147" s="15">
        <v>520</v>
      </c>
      <c r="P147" s="12">
        <v>519</v>
      </c>
      <c r="Q147" s="12">
        <v>518</v>
      </c>
      <c r="R147" s="12">
        <v>513</v>
      </c>
    </row>
    <row r="148" spans="1:18" ht="14.25">
      <c r="A148" s="35" t="s">
        <v>207</v>
      </c>
      <c r="B148" s="7" t="s">
        <v>258</v>
      </c>
      <c r="C148" s="12">
        <f aca="true" t="shared" si="17" ref="C148:E153">D148*1.02</f>
        <v>740874.936744</v>
      </c>
      <c r="D148" s="12">
        <f t="shared" si="17"/>
        <v>726347.9772</v>
      </c>
      <c r="E148" s="12">
        <f>F148*1.02</f>
        <v>712105.86</v>
      </c>
      <c r="F148" s="30">
        <v>698143</v>
      </c>
      <c r="G148" s="33">
        <v>69978</v>
      </c>
      <c r="H148" s="33">
        <v>68677</v>
      </c>
      <c r="I148" s="33">
        <v>67401</v>
      </c>
      <c r="J148" s="33">
        <v>66150</v>
      </c>
      <c r="K148" s="32">
        <f aca="true" t="shared" si="18" ref="K148:M163">L148*1.01</f>
        <v>7373.864257</v>
      </c>
      <c r="L148" s="12">
        <f t="shared" si="18"/>
        <v>7300.8557</v>
      </c>
      <c r="M148" s="12">
        <f>N148*1.01</f>
        <v>7228.57</v>
      </c>
      <c r="N148" s="12">
        <v>7157</v>
      </c>
      <c r="O148" s="12">
        <f aca="true" t="shared" si="19" ref="O148:Q153">P148*1.02</f>
        <v>15349.312512</v>
      </c>
      <c r="P148" s="12">
        <f t="shared" si="19"/>
        <v>15048.3456</v>
      </c>
      <c r="Q148" s="12">
        <f t="shared" si="19"/>
        <v>14753.28</v>
      </c>
      <c r="R148" s="12">
        <v>14464</v>
      </c>
    </row>
    <row r="149" spans="1:18" ht="14.25">
      <c r="A149" s="35" t="s">
        <v>208</v>
      </c>
      <c r="B149" s="7" t="s">
        <v>258</v>
      </c>
      <c r="C149" s="12">
        <f t="shared" si="17"/>
        <v>740223.355032</v>
      </c>
      <c r="D149" s="12">
        <f t="shared" si="17"/>
        <v>725709.1716</v>
      </c>
      <c r="E149" s="12">
        <f t="shared" si="17"/>
        <v>711479.58</v>
      </c>
      <c r="F149" s="30">
        <v>697529</v>
      </c>
      <c r="G149" s="33">
        <v>69881</v>
      </c>
      <c r="H149" s="33">
        <v>68583</v>
      </c>
      <c r="I149" s="33">
        <v>67309</v>
      </c>
      <c r="J149" s="33">
        <v>66059</v>
      </c>
      <c r="K149" s="32">
        <f t="shared" si="18"/>
        <v>7367.682451</v>
      </c>
      <c r="L149" s="12">
        <f t="shared" si="18"/>
        <v>7294.7351</v>
      </c>
      <c r="M149" s="12">
        <f t="shared" si="18"/>
        <v>7222.51</v>
      </c>
      <c r="N149" s="12">
        <v>7151</v>
      </c>
      <c r="O149" s="12">
        <f t="shared" si="19"/>
        <v>15323.843520000002</v>
      </c>
      <c r="P149" s="12">
        <f t="shared" si="19"/>
        <v>15023.376000000002</v>
      </c>
      <c r="Q149" s="12">
        <f t="shared" si="19"/>
        <v>14728.800000000001</v>
      </c>
      <c r="R149" s="12">
        <v>14440</v>
      </c>
    </row>
    <row r="150" spans="1:18" ht="25.5">
      <c r="A150" s="35" t="s">
        <v>209</v>
      </c>
      <c r="B150" s="7" t="s">
        <v>258</v>
      </c>
      <c r="C150" s="12">
        <f t="shared" si="17"/>
        <v>52712014.964472</v>
      </c>
      <c r="D150" s="12">
        <f t="shared" si="17"/>
        <v>51678446.0436</v>
      </c>
      <c r="E150" s="12">
        <f t="shared" si="17"/>
        <v>50665143.18</v>
      </c>
      <c r="F150" s="30">
        <v>49671709</v>
      </c>
      <c r="G150" s="33">
        <v>4235934</v>
      </c>
      <c r="H150" s="33">
        <v>4157303</v>
      </c>
      <c r="I150" s="33">
        <v>4080171</v>
      </c>
      <c r="J150" s="33">
        <v>4004507</v>
      </c>
      <c r="K150" s="32">
        <f t="shared" si="18"/>
        <v>456068.919456</v>
      </c>
      <c r="L150" s="12">
        <f t="shared" si="18"/>
        <v>451553.3856</v>
      </c>
      <c r="M150" s="12">
        <f t="shared" si="18"/>
        <v>447082.56</v>
      </c>
      <c r="N150" s="12">
        <v>442656</v>
      </c>
      <c r="O150" s="12">
        <f t="shared" si="19"/>
        <v>951750.762048</v>
      </c>
      <c r="P150" s="12">
        <f t="shared" si="19"/>
        <v>933088.9824</v>
      </c>
      <c r="Q150" s="12">
        <f t="shared" si="19"/>
        <v>914793.12</v>
      </c>
      <c r="R150" s="12">
        <v>896856</v>
      </c>
    </row>
    <row r="151" spans="1:18" ht="38.25">
      <c r="A151" s="35" t="s">
        <v>210</v>
      </c>
      <c r="B151" s="7" t="s">
        <v>258</v>
      </c>
      <c r="C151" s="12">
        <f t="shared" si="17"/>
        <v>42242302.38491999</v>
      </c>
      <c r="D151" s="12">
        <f t="shared" si="17"/>
        <v>41414021.945999995</v>
      </c>
      <c r="E151" s="12">
        <f t="shared" si="17"/>
        <v>40601982.3</v>
      </c>
      <c r="F151" s="30">
        <v>39805865</v>
      </c>
      <c r="G151" s="33">
        <v>3251194</v>
      </c>
      <c r="H151" s="33">
        <v>3191031</v>
      </c>
      <c r="I151" s="33">
        <v>3132013</v>
      </c>
      <c r="J151" s="33">
        <v>3074117</v>
      </c>
      <c r="K151" s="32">
        <f t="shared" si="18"/>
        <v>369482.423416</v>
      </c>
      <c r="L151" s="12">
        <f t="shared" si="18"/>
        <v>365824.18159999995</v>
      </c>
      <c r="M151" s="12">
        <f t="shared" si="18"/>
        <v>362202.16</v>
      </c>
      <c r="N151" s="12">
        <v>358616</v>
      </c>
      <c r="O151" s="12">
        <f t="shared" si="19"/>
        <v>774266.907672</v>
      </c>
      <c r="P151" s="12">
        <f t="shared" si="19"/>
        <v>759085.2036</v>
      </c>
      <c r="Q151" s="12">
        <f t="shared" si="19"/>
        <v>744201.18</v>
      </c>
      <c r="R151" s="12">
        <v>729609</v>
      </c>
    </row>
    <row r="152" spans="1:18" ht="25.5">
      <c r="A152" s="35" t="s">
        <v>211</v>
      </c>
      <c r="B152" s="7" t="s">
        <v>258</v>
      </c>
      <c r="C152" s="12">
        <f t="shared" si="17"/>
        <v>569482.416288</v>
      </c>
      <c r="D152" s="12">
        <f t="shared" si="17"/>
        <v>558316.0944</v>
      </c>
      <c r="E152" s="12">
        <f t="shared" si="17"/>
        <v>547368.72</v>
      </c>
      <c r="F152" s="31">
        <v>536636</v>
      </c>
      <c r="G152" s="33">
        <v>53430</v>
      </c>
      <c r="H152" s="33">
        <v>52439</v>
      </c>
      <c r="I152" s="33">
        <v>51467</v>
      </c>
      <c r="J152" s="33">
        <v>50514</v>
      </c>
      <c r="K152" s="32">
        <f t="shared" si="18"/>
        <v>5865.503593</v>
      </c>
      <c r="L152" s="12">
        <f t="shared" si="18"/>
        <v>5807.429300000001</v>
      </c>
      <c r="M152" s="12">
        <f t="shared" si="18"/>
        <v>5749.93</v>
      </c>
      <c r="N152" s="13">
        <v>5693</v>
      </c>
      <c r="O152" s="12">
        <f t="shared" si="19"/>
        <v>12688.864056</v>
      </c>
      <c r="P152" s="12">
        <f t="shared" si="19"/>
        <v>12440.0628</v>
      </c>
      <c r="Q152" s="12">
        <f t="shared" si="19"/>
        <v>12196.14</v>
      </c>
      <c r="R152" s="13">
        <v>11957</v>
      </c>
    </row>
    <row r="153" spans="1:18" ht="25.5">
      <c r="A153" s="35" t="s">
        <v>295</v>
      </c>
      <c r="B153" s="7" t="s">
        <v>258</v>
      </c>
      <c r="C153" s="12">
        <f t="shared" si="17"/>
        <v>2142183.121416</v>
      </c>
      <c r="D153" s="12">
        <f t="shared" si="17"/>
        <v>2100179.5308000003</v>
      </c>
      <c r="E153" s="12">
        <f t="shared" si="17"/>
        <v>2058999.54</v>
      </c>
      <c r="F153" s="24">
        <v>2018627</v>
      </c>
      <c r="G153" s="33">
        <v>168515</v>
      </c>
      <c r="H153" s="33">
        <v>165396</v>
      </c>
      <c r="I153" s="33">
        <v>162336</v>
      </c>
      <c r="J153" s="33">
        <v>159334</v>
      </c>
      <c r="K153" s="32">
        <f t="shared" si="18"/>
        <v>19045.113984999996</v>
      </c>
      <c r="L153" s="12">
        <f t="shared" si="18"/>
        <v>18856.548499999997</v>
      </c>
      <c r="M153" s="12">
        <f t="shared" si="18"/>
        <v>18669.85</v>
      </c>
      <c r="N153" s="11">
        <v>18485</v>
      </c>
      <c r="O153" s="12">
        <f t="shared" si="19"/>
        <v>40333.332456</v>
      </c>
      <c r="P153" s="12">
        <f t="shared" si="19"/>
        <v>39542.4828</v>
      </c>
      <c r="Q153" s="12">
        <f t="shared" si="19"/>
        <v>38767.14</v>
      </c>
      <c r="R153" s="11">
        <v>38007</v>
      </c>
    </row>
    <row r="154" spans="1:18" ht="25.5">
      <c r="A154" s="35" t="s">
        <v>212</v>
      </c>
      <c r="B154" s="7" t="s">
        <v>258</v>
      </c>
      <c r="C154" s="12">
        <v>22.5</v>
      </c>
      <c r="D154" s="12">
        <v>21.4</v>
      </c>
      <c r="E154" s="12">
        <v>20.7</v>
      </c>
      <c r="F154" s="24" t="s">
        <v>16</v>
      </c>
      <c r="G154" s="33">
        <v>200</v>
      </c>
      <c r="H154" s="33">
        <v>194</v>
      </c>
      <c r="I154" s="33">
        <v>183</v>
      </c>
      <c r="J154" s="33">
        <v>173</v>
      </c>
      <c r="K154" s="32">
        <f t="shared" si="18"/>
        <v>23.028000000000002</v>
      </c>
      <c r="L154" s="12">
        <v>22.8</v>
      </c>
      <c r="M154" s="12">
        <v>21</v>
      </c>
      <c r="N154" s="11" t="s">
        <v>21</v>
      </c>
      <c r="O154" s="12">
        <v>23.6</v>
      </c>
      <c r="P154" s="12">
        <v>22.8</v>
      </c>
      <c r="Q154" s="12">
        <v>21.2</v>
      </c>
      <c r="R154" s="11" t="s">
        <v>20</v>
      </c>
    </row>
    <row r="155" spans="1:18" ht="14.25">
      <c r="A155" s="35" t="s">
        <v>213</v>
      </c>
      <c r="B155" s="7" t="s">
        <v>258</v>
      </c>
      <c r="C155" s="12">
        <f aca="true" t="shared" si="20" ref="C155:E170">D155*1.02</f>
        <v>651.581712</v>
      </c>
      <c r="D155" s="12">
        <f t="shared" si="20"/>
        <v>638.8056</v>
      </c>
      <c r="E155" s="12">
        <f t="shared" si="20"/>
        <v>626.28</v>
      </c>
      <c r="F155" s="24">
        <v>614</v>
      </c>
      <c r="G155" s="33">
        <v>96</v>
      </c>
      <c r="H155" s="33">
        <v>95</v>
      </c>
      <c r="I155" s="33">
        <v>93</v>
      </c>
      <c r="J155" s="33">
        <v>91</v>
      </c>
      <c r="K155" s="32">
        <f t="shared" si="18"/>
        <v>6.181806000000001</v>
      </c>
      <c r="L155" s="12">
        <f t="shared" si="18"/>
        <v>6.1206000000000005</v>
      </c>
      <c r="M155" s="12">
        <f t="shared" si="18"/>
        <v>6.0600000000000005</v>
      </c>
      <c r="N155" s="11">
        <v>6</v>
      </c>
      <c r="O155" s="12">
        <f aca="true" t="shared" si="21" ref="O155:Q174">P155*1.02</f>
        <v>25.468992</v>
      </c>
      <c r="P155" s="12">
        <f t="shared" si="21"/>
        <v>24.9696</v>
      </c>
      <c r="Q155" s="12">
        <f t="shared" si="21"/>
        <v>24.48</v>
      </c>
      <c r="R155" s="11">
        <v>24</v>
      </c>
    </row>
    <row r="156" spans="1:18" ht="14.25">
      <c r="A156" s="6" t="s">
        <v>195</v>
      </c>
      <c r="B156" s="7" t="s">
        <v>258</v>
      </c>
      <c r="C156" s="12">
        <f t="shared" si="20"/>
        <v>1371.080736</v>
      </c>
      <c r="D156" s="12">
        <f t="shared" si="20"/>
        <v>1344.1968</v>
      </c>
      <c r="E156" s="12">
        <f t="shared" si="20"/>
        <v>1317.84</v>
      </c>
      <c r="F156" s="24">
        <v>1292</v>
      </c>
      <c r="G156" s="33">
        <v>166</v>
      </c>
      <c r="H156" s="33">
        <v>163</v>
      </c>
      <c r="I156" s="33">
        <v>160</v>
      </c>
      <c r="J156" s="33">
        <v>157</v>
      </c>
      <c r="K156" s="32">
        <f t="shared" si="18"/>
        <v>20.60602</v>
      </c>
      <c r="L156" s="12">
        <f t="shared" si="18"/>
        <v>20.402</v>
      </c>
      <c r="M156" s="12">
        <f t="shared" si="18"/>
        <v>20.2</v>
      </c>
      <c r="N156" s="11">
        <v>20</v>
      </c>
      <c r="O156" s="12">
        <f t="shared" si="21"/>
        <v>32.897448000000004</v>
      </c>
      <c r="P156" s="12">
        <f t="shared" si="21"/>
        <v>32.2524</v>
      </c>
      <c r="Q156" s="12">
        <f t="shared" si="21"/>
        <v>31.62</v>
      </c>
      <c r="R156" s="11">
        <v>31</v>
      </c>
    </row>
    <row r="157" spans="1:18" ht="14.25">
      <c r="A157" s="6" t="s">
        <v>196</v>
      </c>
      <c r="B157" s="7" t="s">
        <v>258</v>
      </c>
      <c r="C157" s="12">
        <f t="shared" si="20"/>
        <v>1208.715912</v>
      </c>
      <c r="D157" s="12">
        <f t="shared" si="20"/>
        <v>1185.0156</v>
      </c>
      <c r="E157" s="12">
        <f t="shared" si="20"/>
        <v>1161.78</v>
      </c>
      <c r="F157" s="24">
        <v>1139</v>
      </c>
      <c r="G157" s="33">
        <v>150</v>
      </c>
      <c r="H157" s="33">
        <v>147</v>
      </c>
      <c r="I157" s="33">
        <v>145</v>
      </c>
      <c r="J157" s="33">
        <v>142</v>
      </c>
      <c r="K157" s="32">
        <f t="shared" si="18"/>
        <v>16.484816</v>
      </c>
      <c r="L157" s="12">
        <f t="shared" si="18"/>
        <v>16.3216</v>
      </c>
      <c r="M157" s="12">
        <f t="shared" si="18"/>
        <v>16.16</v>
      </c>
      <c r="N157" s="11">
        <v>16</v>
      </c>
      <c r="O157" s="12">
        <f t="shared" si="21"/>
        <v>28.652616</v>
      </c>
      <c r="P157" s="12">
        <f t="shared" si="21"/>
        <v>28.090799999999998</v>
      </c>
      <c r="Q157" s="12">
        <f t="shared" si="21"/>
        <v>27.54</v>
      </c>
      <c r="R157" s="11">
        <v>27</v>
      </c>
    </row>
    <row r="158" spans="1:18" ht="14.25">
      <c r="A158" s="6" t="s">
        <v>197</v>
      </c>
      <c r="B158" s="7" t="s">
        <v>258</v>
      </c>
      <c r="C158" s="12">
        <f t="shared" si="20"/>
        <v>123.10012800000001</v>
      </c>
      <c r="D158" s="12">
        <f t="shared" si="20"/>
        <v>120.6864</v>
      </c>
      <c r="E158" s="12">
        <f t="shared" si="20"/>
        <v>118.32000000000001</v>
      </c>
      <c r="F158" s="24">
        <v>116</v>
      </c>
      <c r="G158" s="33">
        <v>13</v>
      </c>
      <c r="H158" s="33">
        <v>12</v>
      </c>
      <c r="I158" s="33">
        <v>12</v>
      </c>
      <c r="J158" s="33">
        <v>12</v>
      </c>
      <c r="K158" s="32">
        <f t="shared" si="18"/>
        <v>3.0909030000000004</v>
      </c>
      <c r="L158" s="12">
        <f t="shared" si="18"/>
        <v>3.0603000000000002</v>
      </c>
      <c r="M158" s="12">
        <f t="shared" si="18"/>
        <v>3.0300000000000002</v>
      </c>
      <c r="N158" s="11">
        <v>3</v>
      </c>
      <c r="O158" s="12">
        <f t="shared" si="21"/>
        <v>2.122416</v>
      </c>
      <c r="P158" s="12">
        <f t="shared" si="21"/>
        <v>2.0808</v>
      </c>
      <c r="Q158" s="12">
        <f t="shared" si="21"/>
        <v>2.04</v>
      </c>
      <c r="R158" s="11">
        <v>2</v>
      </c>
    </row>
    <row r="159" spans="1:18" ht="14.25">
      <c r="A159" s="6" t="s">
        <v>198</v>
      </c>
      <c r="B159" s="7" t="s">
        <v>258</v>
      </c>
      <c r="C159" s="12">
        <f t="shared" si="20"/>
        <v>39.26469600000001</v>
      </c>
      <c r="D159" s="12">
        <f t="shared" si="20"/>
        <v>38.494800000000005</v>
      </c>
      <c r="E159" s="12">
        <f t="shared" si="20"/>
        <v>37.74</v>
      </c>
      <c r="F159" s="24">
        <v>37</v>
      </c>
      <c r="G159" s="33">
        <v>3</v>
      </c>
      <c r="H159" s="33">
        <v>3</v>
      </c>
      <c r="I159" s="33">
        <v>3</v>
      </c>
      <c r="J159" s="33">
        <v>3</v>
      </c>
      <c r="K159" s="32">
        <f t="shared" si="18"/>
        <v>1.030301</v>
      </c>
      <c r="L159" s="12">
        <f t="shared" si="18"/>
        <v>1.0201</v>
      </c>
      <c r="M159" s="12">
        <f t="shared" si="18"/>
        <v>1.01</v>
      </c>
      <c r="N159" s="11">
        <v>1</v>
      </c>
      <c r="O159" s="12">
        <f t="shared" si="21"/>
        <v>2.122416</v>
      </c>
      <c r="P159" s="12">
        <f t="shared" si="21"/>
        <v>2.0808</v>
      </c>
      <c r="Q159" s="12">
        <f t="shared" si="21"/>
        <v>2.04</v>
      </c>
      <c r="R159" s="11">
        <v>2</v>
      </c>
    </row>
    <row r="160" spans="1:18" ht="25.5">
      <c r="A160" s="35" t="s">
        <v>296</v>
      </c>
      <c r="B160" s="7" t="s">
        <v>258</v>
      </c>
      <c r="C160" s="12">
        <f t="shared" si="20"/>
        <v>47.75436</v>
      </c>
      <c r="D160" s="12">
        <f t="shared" si="20"/>
        <v>46.818</v>
      </c>
      <c r="E160" s="12">
        <f t="shared" si="20"/>
        <v>45.9</v>
      </c>
      <c r="F160" s="24">
        <v>45</v>
      </c>
      <c r="G160" s="33">
        <v>7</v>
      </c>
      <c r="H160" s="33">
        <v>7</v>
      </c>
      <c r="I160" s="33">
        <v>7</v>
      </c>
      <c r="J160" s="33">
        <v>7</v>
      </c>
      <c r="K160" s="32">
        <f t="shared" si="18"/>
        <v>1.030301</v>
      </c>
      <c r="L160" s="12">
        <f t="shared" si="18"/>
        <v>1.0201</v>
      </c>
      <c r="M160" s="12">
        <f t="shared" si="18"/>
        <v>1.01</v>
      </c>
      <c r="N160" s="11">
        <v>1</v>
      </c>
      <c r="O160" s="12">
        <f t="shared" si="21"/>
        <v>1.061208</v>
      </c>
      <c r="P160" s="12">
        <f t="shared" si="21"/>
        <v>1.0404</v>
      </c>
      <c r="Q160" s="12">
        <f t="shared" si="21"/>
        <v>1.02</v>
      </c>
      <c r="R160" s="11">
        <v>1</v>
      </c>
    </row>
    <row r="161" spans="1:18" ht="25.5">
      <c r="A161" s="35" t="s">
        <v>214</v>
      </c>
      <c r="B161" s="7" t="s">
        <v>258</v>
      </c>
      <c r="C161" s="12">
        <f t="shared" si="20"/>
        <v>177.22173600000002</v>
      </c>
      <c r="D161" s="12">
        <f t="shared" si="20"/>
        <v>173.7468</v>
      </c>
      <c r="E161" s="12">
        <f t="shared" si="20"/>
        <v>170.34</v>
      </c>
      <c r="F161" s="24">
        <v>167</v>
      </c>
      <c r="G161" s="33">
        <v>23</v>
      </c>
      <c r="H161" s="33">
        <v>23</v>
      </c>
      <c r="I161" s="33">
        <v>22</v>
      </c>
      <c r="J161" s="33">
        <v>22</v>
      </c>
      <c r="K161" s="32">
        <f t="shared" si="18"/>
        <v>1.030301</v>
      </c>
      <c r="L161" s="12">
        <f t="shared" si="18"/>
        <v>1.0201</v>
      </c>
      <c r="M161" s="12">
        <f t="shared" si="18"/>
        <v>1.01</v>
      </c>
      <c r="N161" s="11">
        <v>1</v>
      </c>
      <c r="O161" s="12">
        <f t="shared" si="21"/>
        <v>3.183624</v>
      </c>
      <c r="P161" s="12">
        <f t="shared" si="21"/>
        <v>3.1212</v>
      </c>
      <c r="Q161" s="12">
        <f t="shared" si="21"/>
        <v>3.06</v>
      </c>
      <c r="R161" s="11">
        <v>3</v>
      </c>
    </row>
    <row r="162" spans="1:18" ht="38.25">
      <c r="A162" s="35" t="s">
        <v>297</v>
      </c>
      <c r="B162" s="7" t="s">
        <v>258</v>
      </c>
      <c r="C162" s="12">
        <f t="shared" si="20"/>
        <v>1193.8590000000002</v>
      </c>
      <c r="D162" s="12">
        <f t="shared" si="20"/>
        <v>1170.45</v>
      </c>
      <c r="E162" s="12">
        <f t="shared" si="20"/>
        <v>1147.5</v>
      </c>
      <c r="F162" s="24">
        <v>1125</v>
      </c>
      <c r="G162" s="33">
        <v>138</v>
      </c>
      <c r="H162" s="33">
        <v>135</v>
      </c>
      <c r="I162" s="33">
        <v>133</v>
      </c>
      <c r="J162" s="33">
        <v>130</v>
      </c>
      <c r="K162" s="32">
        <f t="shared" si="18"/>
        <v>3.0909030000000004</v>
      </c>
      <c r="L162" s="12">
        <f t="shared" si="18"/>
        <v>3.0603000000000002</v>
      </c>
      <c r="M162" s="12">
        <f t="shared" si="18"/>
        <v>3.0300000000000002</v>
      </c>
      <c r="N162" s="11">
        <v>3</v>
      </c>
      <c r="O162" s="12">
        <f t="shared" si="21"/>
        <v>9.550872</v>
      </c>
      <c r="P162" s="12">
        <f t="shared" si="21"/>
        <v>9.3636</v>
      </c>
      <c r="Q162" s="12">
        <f t="shared" si="21"/>
        <v>9.18</v>
      </c>
      <c r="R162" s="11">
        <v>9</v>
      </c>
    </row>
    <row r="163" spans="1:18" ht="51">
      <c r="A163" s="35" t="s">
        <v>298</v>
      </c>
      <c r="B163" s="7" t="s">
        <v>258</v>
      </c>
      <c r="C163" s="12">
        <f t="shared" si="20"/>
        <v>5.30604</v>
      </c>
      <c r="D163" s="12">
        <f t="shared" si="20"/>
        <v>5.202</v>
      </c>
      <c r="E163" s="12">
        <f t="shared" si="20"/>
        <v>5.1</v>
      </c>
      <c r="F163" s="24">
        <v>5</v>
      </c>
      <c r="G163" s="33">
        <v>25</v>
      </c>
      <c r="H163" s="33">
        <v>25</v>
      </c>
      <c r="I163" s="33">
        <v>24</v>
      </c>
      <c r="J163" s="33">
        <v>24</v>
      </c>
      <c r="K163" s="32">
        <f t="shared" si="18"/>
        <v>3.0909030000000004</v>
      </c>
      <c r="L163" s="12">
        <f t="shared" si="18"/>
        <v>3.0603000000000002</v>
      </c>
      <c r="M163" s="12">
        <f t="shared" si="18"/>
        <v>3.0300000000000002</v>
      </c>
      <c r="N163" s="11">
        <v>3</v>
      </c>
      <c r="O163" s="12">
        <f t="shared" si="21"/>
        <v>1.061208</v>
      </c>
      <c r="P163" s="12">
        <f t="shared" si="21"/>
        <v>1.0404</v>
      </c>
      <c r="Q163" s="12">
        <f t="shared" si="21"/>
        <v>1.02</v>
      </c>
      <c r="R163" s="11">
        <v>1</v>
      </c>
    </row>
    <row r="164" spans="1:18" ht="14.25">
      <c r="A164" s="6" t="s">
        <v>199</v>
      </c>
      <c r="B164" s="7" t="s">
        <v>258</v>
      </c>
      <c r="C164" s="12">
        <f t="shared" si="20"/>
        <v>100.81476</v>
      </c>
      <c r="D164" s="12">
        <f t="shared" si="20"/>
        <v>98.83800000000001</v>
      </c>
      <c r="E164" s="12">
        <f t="shared" si="20"/>
        <v>96.9</v>
      </c>
      <c r="F164" s="24">
        <v>95</v>
      </c>
      <c r="G164" s="33">
        <v>11</v>
      </c>
      <c r="H164" s="33">
        <v>10</v>
      </c>
      <c r="I164" s="33">
        <v>10</v>
      </c>
      <c r="J164" s="33">
        <v>10</v>
      </c>
      <c r="K164" s="32">
        <f aca="true" t="shared" si="22" ref="K164:M174">L164*1.01</f>
        <v>1.030301</v>
      </c>
      <c r="L164" s="12">
        <f t="shared" si="22"/>
        <v>1.0201</v>
      </c>
      <c r="M164" s="12">
        <f t="shared" si="22"/>
        <v>1.01</v>
      </c>
      <c r="N164" s="11">
        <v>1</v>
      </c>
      <c r="O164" s="12">
        <f t="shared" si="21"/>
        <v>2.122416</v>
      </c>
      <c r="P164" s="12">
        <f t="shared" si="21"/>
        <v>2.0808</v>
      </c>
      <c r="Q164" s="12">
        <f t="shared" si="21"/>
        <v>2.04</v>
      </c>
      <c r="R164" s="11">
        <v>2</v>
      </c>
    </row>
    <row r="165" spans="1:18" ht="25.5">
      <c r="A165" s="6" t="s">
        <v>200</v>
      </c>
      <c r="B165" s="7" t="s">
        <v>258</v>
      </c>
      <c r="C165" s="12">
        <f t="shared" si="20"/>
        <v>3222.8886960000004</v>
      </c>
      <c r="D165" s="12">
        <f t="shared" si="20"/>
        <v>3159.6948</v>
      </c>
      <c r="E165" s="12">
        <f t="shared" si="20"/>
        <v>3097.7400000000002</v>
      </c>
      <c r="F165" s="24">
        <v>3037</v>
      </c>
      <c r="G165" s="33">
        <v>324</v>
      </c>
      <c r="H165" s="33">
        <v>318</v>
      </c>
      <c r="I165" s="33">
        <v>312</v>
      </c>
      <c r="J165" s="33">
        <v>306</v>
      </c>
      <c r="K165" s="32">
        <f t="shared" si="22"/>
        <v>37.090835999999996</v>
      </c>
      <c r="L165" s="12">
        <f t="shared" si="22"/>
        <v>36.7236</v>
      </c>
      <c r="M165" s="12">
        <f t="shared" si="22"/>
        <v>36.36</v>
      </c>
      <c r="N165" s="11">
        <v>36</v>
      </c>
      <c r="O165" s="12">
        <f t="shared" si="21"/>
        <v>78.52939200000002</v>
      </c>
      <c r="P165" s="12">
        <f t="shared" si="21"/>
        <v>76.98960000000001</v>
      </c>
      <c r="Q165" s="12">
        <f t="shared" si="21"/>
        <v>75.48</v>
      </c>
      <c r="R165" s="11">
        <v>74</v>
      </c>
    </row>
    <row r="166" spans="1:18" ht="25.5">
      <c r="A166" s="6" t="s">
        <v>201</v>
      </c>
      <c r="B166" s="7" t="s">
        <v>258</v>
      </c>
      <c r="C166" s="12">
        <f t="shared" si="20"/>
        <v>101188.30521600001</v>
      </c>
      <c r="D166" s="12">
        <f t="shared" si="20"/>
        <v>99204.22080000001</v>
      </c>
      <c r="E166" s="12">
        <f t="shared" si="20"/>
        <v>97259.04000000001</v>
      </c>
      <c r="F166" s="24">
        <v>95352</v>
      </c>
      <c r="G166" s="33">
        <v>9619</v>
      </c>
      <c r="H166" s="33">
        <v>9443</v>
      </c>
      <c r="I166" s="33">
        <v>9270</v>
      </c>
      <c r="J166" s="33">
        <v>9101</v>
      </c>
      <c r="K166" s="32">
        <f t="shared" si="22"/>
        <v>1307.4519690000002</v>
      </c>
      <c r="L166" s="12">
        <f t="shared" si="22"/>
        <v>1294.5069</v>
      </c>
      <c r="M166" s="12">
        <f t="shared" si="22"/>
        <v>1281.69</v>
      </c>
      <c r="N166" s="11">
        <v>1269</v>
      </c>
      <c r="O166" s="12">
        <f t="shared" si="21"/>
        <v>2402.5749120000005</v>
      </c>
      <c r="P166" s="12">
        <f t="shared" si="21"/>
        <v>2355.4656000000004</v>
      </c>
      <c r="Q166" s="12">
        <f t="shared" si="21"/>
        <v>2309.28</v>
      </c>
      <c r="R166" s="11">
        <v>2264</v>
      </c>
    </row>
    <row r="167" spans="1:18" ht="14.25">
      <c r="A167" s="6" t="s">
        <v>202</v>
      </c>
      <c r="B167" s="7" t="s">
        <v>258</v>
      </c>
      <c r="C167" s="12">
        <f t="shared" si="20"/>
        <v>48627.734184</v>
      </c>
      <c r="D167" s="12">
        <f t="shared" si="20"/>
        <v>47674.2492</v>
      </c>
      <c r="E167" s="12">
        <f t="shared" si="20"/>
        <v>46739.46</v>
      </c>
      <c r="F167" s="24">
        <v>45823</v>
      </c>
      <c r="G167" s="33">
        <v>4744</v>
      </c>
      <c r="H167" s="33">
        <v>4656</v>
      </c>
      <c r="I167" s="33">
        <v>4570</v>
      </c>
      <c r="J167" s="33">
        <v>4485</v>
      </c>
      <c r="K167" s="32">
        <f t="shared" si="22"/>
        <v>529.5747140000001</v>
      </c>
      <c r="L167" s="12">
        <f t="shared" si="22"/>
        <v>524.3314</v>
      </c>
      <c r="M167" s="12">
        <f t="shared" si="22"/>
        <v>519.14</v>
      </c>
      <c r="N167" s="11">
        <v>514</v>
      </c>
      <c r="O167" s="12">
        <f t="shared" si="21"/>
        <v>904.149216</v>
      </c>
      <c r="P167" s="12">
        <f t="shared" si="21"/>
        <v>886.4208</v>
      </c>
      <c r="Q167" s="12">
        <f t="shared" si="21"/>
        <v>869.04</v>
      </c>
      <c r="R167" s="11">
        <v>852</v>
      </c>
    </row>
    <row r="168" spans="1:18" ht="14.25">
      <c r="A168" s="6" t="s">
        <v>203</v>
      </c>
      <c r="B168" s="7" t="s">
        <v>258</v>
      </c>
      <c r="C168" s="12">
        <f t="shared" si="20"/>
        <v>52560.57103200001</v>
      </c>
      <c r="D168" s="12">
        <f t="shared" si="20"/>
        <v>51529.971600000004</v>
      </c>
      <c r="E168" s="12">
        <f t="shared" si="20"/>
        <v>50519.58</v>
      </c>
      <c r="F168" s="24">
        <v>49529</v>
      </c>
      <c r="G168" s="33">
        <v>4875</v>
      </c>
      <c r="H168" s="33">
        <v>4787</v>
      </c>
      <c r="I168" s="33">
        <v>4701</v>
      </c>
      <c r="J168" s="33">
        <v>4616</v>
      </c>
      <c r="K168" s="32">
        <f t="shared" si="22"/>
        <v>777.877255</v>
      </c>
      <c r="L168" s="12">
        <f t="shared" si="22"/>
        <v>770.1754999999999</v>
      </c>
      <c r="M168" s="12">
        <f t="shared" si="22"/>
        <v>762.55</v>
      </c>
      <c r="N168" s="11">
        <v>755</v>
      </c>
      <c r="O168" s="12">
        <f t="shared" si="21"/>
        <v>1498.4256960000002</v>
      </c>
      <c r="P168" s="12">
        <f t="shared" si="21"/>
        <v>1469.0448000000001</v>
      </c>
      <c r="Q168" s="12">
        <f t="shared" si="21"/>
        <v>1440.24</v>
      </c>
      <c r="R168" s="11">
        <v>1412</v>
      </c>
    </row>
    <row r="169" spans="1:18" ht="25.5">
      <c r="A169" s="6" t="s">
        <v>204</v>
      </c>
      <c r="B169" s="7" t="s">
        <v>258</v>
      </c>
      <c r="C169" s="12">
        <f t="shared" si="20"/>
        <v>6125.292576000001</v>
      </c>
      <c r="D169" s="12">
        <f t="shared" si="20"/>
        <v>6005.188800000001</v>
      </c>
      <c r="E169" s="12">
        <f t="shared" si="20"/>
        <v>5887.4400000000005</v>
      </c>
      <c r="F169" s="24">
        <v>5772</v>
      </c>
      <c r="G169" s="33">
        <v>538</v>
      </c>
      <c r="H169" s="33">
        <v>528</v>
      </c>
      <c r="I169" s="33">
        <v>519</v>
      </c>
      <c r="J169" s="33">
        <v>509</v>
      </c>
      <c r="K169" s="32">
        <f t="shared" si="22"/>
        <v>62.848361000000004</v>
      </c>
      <c r="L169" s="12">
        <f t="shared" si="22"/>
        <v>62.2261</v>
      </c>
      <c r="M169" s="12">
        <f t="shared" si="22"/>
        <v>61.61</v>
      </c>
      <c r="N169" s="11">
        <v>61</v>
      </c>
      <c r="O169" s="12">
        <f t="shared" si="21"/>
        <v>124.16133600000002</v>
      </c>
      <c r="P169" s="12">
        <f t="shared" si="21"/>
        <v>121.72680000000001</v>
      </c>
      <c r="Q169" s="12">
        <f t="shared" si="21"/>
        <v>119.34</v>
      </c>
      <c r="R169" s="11">
        <v>117</v>
      </c>
    </row>
    <row r="170" spans="1:18" ht="25.5">
      <c r="A170" s="6" t="s">
        <v>205</v>
      </c>
      <c r="B170" s="7" t="s">
        <v>258</v>
      </c>
      <c r="C170" s="12">
        <f t="shared" si="20"/>
        <v>18.040536000000003</v>
      </c>
      <c r="D170" s="12">
        <f t="shared" si="20"/>
        <v>17.6868</v>
      </c>
      <c r="E170" s="12">
        <f t="shared" si="20"/>
        <v>17.34</v>
      </c>
      <c r="F170" s="24">
        <v>17</v>
      </c>
      <c r="G170" s="33">
        <v>148</v>
      </c>
      <c r="H170" s="33">
        <v>145</v>
      </c>
      <c r="I170" s="33">
        <v>143</v>
      </c>
      <c r="J170" s="33">
        <v>140</v>
      </c>
      <c r="K170" s="32">
        <f t="shared" si="22"/>
        <v>21.636321</v>
      </c>
      <c r="L170" s="12">
        <f t="shared" si="22"/>
        <v>21.4221</v>
      </c>
      <c r="M170" s="12">
        <f t="shared" si="22"/>
        <v>21.21</v>
      </c>
      <c r="N170" s="11">
        <v>21</v>
      </c>
      <c r="O170" s="12">
        <f t="shared" si="21"/>
        <v>20.162951999999997</v>
      </c>
      <c r="P170" s="12">
        <f t="shared" si="21"/>
        <v>19.767599999999998</v>
      </c>
      <c r="Q170" s="12">
        <f t="shared" si="21"/>
        <v>19.38</v>
      </c>
      <c r="R170" s="11">
        <v>19</v>
      </c>
    </row>
    <row r="171" spans="1:18" ht="25.5">
      <c r="A171" s="6" t="s">
        <v>216</v>
      </c>
      <c r="B171" s="7" t="s">
        <v>258</v>
      </c>
      <c r="C171" s="12">
        <f aca="true" t="shared" si="23" ref="C171:E174">D171*1.02</f>
        <v>55.182816</v>
      </c>
      <c r="D171" s="12">
        <f t="shared" si="23"/>
        <v>54.1008</v>
      </c>
      <c r="E171" s="12">
        <f t="shared" si="23"/>
        <v>53.04</v>
      </c>
      <c r="F171" s="31">
        <v>52</v>
      </c>
      <c r="G171" s="33">
        <v>11</v>
      </c>
      <c r="H171" s="33">
        <v>10</v>
      </c>
      <c r="I171" s="33">
        <v>10</v>
      </c>
      <c r="J171" s="33">
        <v>10</v>
      </c>
      <c r="K171" s="32">
        <f t="shared" si="22"/>
        <v>1.030301</v>
      </c>
      <c r="L171" s="12">
        <f t="shared" si="22"/>
        <v>1.0201</v>
      </c>
      <c r="M171" s="12">
        <f t="shared" si="22"/>
        <v>1.01</v>
      </c>
      <c r="N171" s="13">
        <v>1</v>
      </c>
      <c r="O171" s="12">
        <f t="shared" si="21"/>
        <v>1.061208</v>
      </c>
      <c r="P171" s="12">
        <f t="shared" si="21"/>
        <v>1.0404</v>
      </c>
      <c r="Q171" s="12">
        <f t="shared" si="21"/>
        <v>1.02</v>
      </c>
      <c r="R171" s="13">
        <v>1</v>
      </c>
    </row>
    <row r="172" spans="1:18" ht="25.5">
      <c r="A172" s="6" t="s">
        <v>299</v>
      </c>
      <c r="B172" s="7" t="s">
        <v>258</v>
      </c>
      <c r="C172" s="12">
        <f t="shared" si="23"/>
        <v>461.62548000000004</v>
      </c>
      <c r="D172" s="12">
        <f t="shared" si="23"/>
        <v>452.574</v>
      </c>
      <c r="E172" s="12">
        <f t="shared" si="23"/>
        <v>443.7</v>
      </c>
      <c r="F172" s="31">
        <v>435</v>
      </c>
      <c r="G172" s="33">
        <v>53</v>
      </c>
      <c r="H172" s="33">
        <v>52</v>
      </c>
      <c r="I172" s="33">
        <v>51</v>
      </c>
      <c r="J172" s="33">
        <v>50</v>
      </c>
      <c r="K172" s="32">
        <f t="shared" si="22"/>
        <v>8.242408</v>
      </c>
      <c r="L172" s="12">
        <f t="shared" si="22"/>
        <v>8.1608</v>
      </c>
      <c r="M172" s="12">
        <f t="shared" si="22"/>
        <v>8.08</v>
      </c>
      <c r="N172" s="13">
        <v>8</v>
      </c>
      <c r="O172" s="12">
        <f t="shared" si="21"/>
        <v>13.795704</v>
      </c>
      <c r="P172" s="12">
        <f t="shared" si="21"/>
        <v>13.5252</v>
      </c>
      <c r="Q172" s="12">
        <f t="shared" si="21"/>
        <v>13.26</v>
      </c>
      <c r="R172" s="13">
        <v>13</v>
      </c>
    </row>
    <row r="173" spans="1:18" ht="38.25">
      <c r="A173" s="6" t="s">
        <v>217</v>
      </c>
      <c r="B173" s="7" t="s">
        <v>258</v>
      </c>
      <c r="C173" s="12">
        <f t="shared" si="23"/>
        <v>38646.01173600001</v>
      </c>
      <c r="D173" s="12">
        <f t="shared" si="23"/>
        <v>37888.24680000001</v>
      </c>
      <c r="E173" s="12">
        <f t="shared" si="23"/>
        <v>37145.340000000004</v>
      </c>
      <c r="F173" s="31">
        <v>36417</v>
      </c>
      <c r="G173" s="33">
        <v>3381</v>
      </c>
      <c r="H173" s="33">
        <v>3318</v>
      </c>
      <c r="I173" s="33">
        <v>3256</v>
      </c>
      <c r="J173" s="33">
        <v>3196</v>
      </c>
      <c r="K173" s="32">
        <f t="shared" si="22"/>
        <v>353.393243</v>
      </c>
      <c r="L173" s="12">
        <f t="shared" si="22"/>
        <v>349.8943</v>
      </c>
      <c r="M173" s="12">
        <f t="shared" si="22"/>
        <v>346.43</v>
      </c>
      <c r="N173" s="13">
        <v>343</v>
      </c>
      <c r="O173" s="12">
        <f t="shared" si="21"/>
        <v>898.8431760000001</v>
      </c>
      <c r="P173" s="12">
        <f t="shared" si="21"/>
        <v>881.2188000000001</v>
      </c>
      <c r="Q173" s="12">
        <f t="shared" si="21"/>
        <v>863.94</v>
      </c>
      <c r="R173" s="13">
        <v>847</v>
      </c>
    </row>
    <row r="174" spans="1:18" ht="38.25">
      <c r="A174" s="6" t="s">
        <v>218</v>
      </c>
      <c r="B174" s="7" t="s">
        <v>258</v>
      </c>
      <c r="C174" s="12">
        <f t="shared" si="23"/>
        <v>18693.178920000002</v>
      </c>
      <c r="D174" s="12">
        <f t="shared" si="23"/>
        <v>18326.646</v>
      </c>
      <c r="E174" s="12">
        <f t="shared" si="23"/>
        <v>17967.3</v>
      </c>
      <c r="F174" s="31">
        <v>17615</v>
      </c>
      <c r="G174" s="33">
        <v>1678</v>
      </c>
      <c r="H174" s="33">
        <v>1647</v>
      </c>
      <c r="I174" s="33">
        <v>1616</v>
      </c>
      <c r="J174" s="33">
        <v>1586</v>
      </c>
      <c r="K174" s="32">
        <f t="shared" si="22"/>
        <v>168.969364</v>
      </c>
      <c r="L174" s="12">
        <f t="shared" si="22"/>
        <v>167.2964</v>
      </c>
      <c r="M174" s="12">
        <f t="shared" si="22"/>
        <v>165.64000000000001</v>
      </c>
      <c r="N174" s="13">
        <v>164</v>
      </c>
      <c r="O174" s="12">
        <f t="shared" si="21"/>
        <v>451.01340000000005</v>
      </c>
      <c r="P174" s="12">
        <f t="shared" si="21"/>
        <v>442.17</v>
      </c>
      <c r="Q174" s="12">
        <f t="shared" si="21"/>
        <v>433.5</v>
      </c>
      <c r="R174" s="13">
        <v>425</v>
      </c>
    </row>
    <row r="175" spans="1:18" ht="38.25">
      <c r="A175" s="35" t="s">
        <v>281</v>
      </c>
      <c r="B175" s="7" t="s">
        <v>258</v>
      </c>
      <c r="C175" s="12" t="s">
        <v>70</v>
      </c>
      <c r="D175" s="12" t="s">
        <v>69</v>
      </c>
      <c r="E175" s="12" t="s">
        <v>68</v>
      </c>
      <c r="F175" s="31" t="s">
        <v>26</v>
      </c>
      <c r="G175" s="33">
        <v>94</v>
      </c>
      <c r="H175" s="33">
        <v>834</v>
      </c>
      <c r="I175" s="33">
        <v>826</v>
      </c>
      <c r="J175" s="33">
        <v>817</v>
      </c>
      <c r="K175" s="32">
        <v>116</v>
      </c>
      <c r="L175" s="12">
        <v>114</v>
      </c>
      <c r="M175" s="12">
        <v>112</v>
      </c>
      <c r="N175" s="13" t="s">
        <v>34</v>
      </c>
      <c r="O175" s="12">
        <f>P175*1.02</f>
        <v>104.44800000000001</v>
      </c>
      <c r="P175" s="12">
        <v>102.4</v>
      </c>
      <c r="Q175" s="12">
        <v>101.2</v>
      </c>
      <c r="R175" s="13" t="s">
        <v>32</v>
      </c>
    </row>
    <row r="176" spans="1:18" ht="38.25">
      <c r="A176" s="6" t="s">
        <v>219</v>
      </c>
      <c r="B176" s="7" t="s">
        <v>258</v>
      </c>
      <c r="C176" s="15">
        <v>3354</v>
      </c>
      <c r="D176" s="11">
        <f>C176/1.03</f>
        <v>3256.3106796116504</v>
      </c>
      <c r="E176" s="11">
        <f>D176/1.03</f>
        <v>3161.466679234612</v>
      </c>
      <c r="F176" s="24">
        <f>E176/1.03</f>
        <v>3069.385125470497</v>
      </c>
      <c r="G176" s="33">
        <v>315</v>
      </c>
      <c r="H176" s="33">
        <v>306</v>
      </c>
      <c r="I176" s="33">
        <v>297</v>
      </c>
      <c r="J176" s="33">
        <v>288</v>
      </c>
      <c r="K176" s="22">
        <v>58</v>
      </c>
      <c r="L176" s="11">
        <f>K176/1.03</f>
        <v>56.310679611650485</v>
      </c>
      <c r="M176" s="11">
        <f>L176/1.03</f>
        <v>54.67056272975775</v>
      </c>
      <c r="N176" s="11">
        <f>M176/1.03</f>
        <v>53.07821624248325</v>
      </c>
      <c r="O176" s="11">
        <v>62</v>
      </c>
      <c r="P176" s="11">
        <f aca="true" t="shared" si="24" ref="P176:R195">O176/1.03</f>
        <v>60.19417475728155</v>
      </c>
      <c r="Q176" s="11">
        <f t="shared" si="24"/>
        <v>58.44094636629276</v>
      </c>
      <c r="R176" s="11">
        <f t="shared" si="24"/>
        <v>56.738782879895886</v>
      </c>
    </row>
    <row r="177" spans="1:18" ht="51">
      <c r="A177" s="6" t="s">
        <v>220</v>
      </c>
      <c r="B177" s="7" t="s">
        <v>258</v>
      </c>
      <c r="C177" s="15">
        <v>3063</v>
      </c>
      <c r="D177" s="11">
        <f aca="true" t="shared" si="25" ref="D177:F192">C177/1.03</f>
        <v>2973.78640776699</v>
      </c>
      <c r="E177" s="11">
        <f t="shared" si="25"/>
        <v>2887.1712696766895</v>
      </c>
      <c r="F177" s="24">
        <f t="shared" si="25"/>
        <v>2803.0789025987274</v>
      </c>
      <c r="G177" s="33">
        <v>284</v>
      </c>
      <c r="H177" s="33">
        <v>276</v>
      </c>
      <c r="I177" s="33">
        <v>268</v>
      </c>
      <c r="J177" s="33">
        <v>260</v>
      </c>
      <c r="K177" s="22">
        <v>54</v>
      </c>
      <c r="L177" s="11">
        <f aca="true" t="shared" si="26" ref="L177:N192">K177/1.03</f>
        <v>52.42718446601942</v>
      </c>
      <c r="M177" s="11">
        <f t="shared" si="26"/>
        <v>50.90017909322273</v>
      </c>
      <c r="N177" s="11">
        <f t="shared" si="26"/>
        <v>49.417649605070615</v>
      </c>
      <c r="O177" s="11">
        <v>55</v>
      </c>
      <c r="P177" s="11">
        <f t="shared" si="24"/>
        <v>53.398058252427184</v>
      </c>
      <c r="Q177" s="11">
        <f t="shared" si="24"/>
        <v>51.84277500235649</v>
      </c>
      <c r="R177" s="11">
        <f t="shared" si="24"/>
        <v>50.332791264423776</v>
      </c>
    </row>
    <row r="178" spans="1:18" ht="38.25">
      <c r="A178" s="6" t="s">
        <v>221</v>
      </c>
      <c r="B178" s="7" t="s">
        <v>258</v>
      </c>
      <c r="C178" s="15">
        <v>117</v>
      </c>
      <c r="D178" s="11">
        <f t="shared" si="25"/>
        <v>113.59223300970874</v>
      </c>
      <c r="E178" s="11">
        <f t="shared" si="25"/>
        <v>110.28372136864925</v>
      </c>
      <c r="F178" s="24">
        <f t="shared" si="25"/>
        <v>107.07157414431965</v>
      </c>
      <c r="G178" s="33">
        <v>14</v>
      </c>
      <c r="H178" s="33">
        <v>14</v>
      </c>
      <c r="I178" s="33">
        <v>13</v>
      </c>
      <c r="J178" s="33">
        <v>13</v>
      </c>
      <c r="K178" s="22">
        <v>2</v>
      </c>
      <c r="L178" s="11">
        <f t="shared" si="26"/>
        <v>1.941747572815534</v>
      </c>
      <c r="M178" s="11">
        <f t="shared" si="26"/>
        <v>1.8851918182675087</v>
      </c>
      <c r="N178" s="11">
        <f t="shared" si="26"/>
        <v>1.830283318706319</v>
      </c>
      <c r="O178" s="11">
        <v>2</v>
      </c>
      <c r="P178" s="11">
        <f t="shared" si="24"/>
        <v>1.941747572815534</v>
      </c>
      <c r="Q178" s="11">
        <f t="shared" si="24"/>
        <v>1.8851918182675087</v>
      </c>
      <c r="R178" s="11">
        <f t="shared" si="24"/>
        <v>1.830283318706319</v>
      </c>
    </row>
    <row r="179" spans="1:18" ht="38.25">
      <c r="A179" s="6" t="s">
        <v>222</v>
      </c>
      <c r="B179" s="7" t="s">
        <v>258</v>
      </c>
      <c r="C179" s="15">
        <v>109</v>
      </c>
      <c r="D179" s="11">
        <f t="shared" si="25"/>
        <v>105.8252427184466</v>
      </c>
      <c r="E179" s="11">
        <f t="shared" si="25"/>
        <v>102.74295409557922</v>
      </c>
      <c r="F179" s="24">
        <f t="shared" si="25"/>
        <v>99.75044086949438</v>
      </c>
      <c r="G179" s="33">
        <v>11</v>
      </c>
      <c r="H179" s="33">
        <v>11</v>
      </c>
      <c r="I179" s="33">
        <v>10</v>
      </c>
      <c r="J179" s="33">
        <v>10</v>
      </c>
      <c r="K179" s="22">
        <v>2</v>
      </c>
      <c r="L179" s="11">
        <f t="shared" si="26"/>
        <v>1.941747572815534</v>
      </c>
      <c r="M179" s="11">
        <f t="shared" si="26"/>
        <v>1.8851918182675087</v>
      </c>
      <c r="N179" s="11">
        <f t="shared" si="26"/>
        <v>1.830283318706319</v>
      </c>
      <c r="O179" s="11">
        <v>1</v>
      </c>
      <c r="P179" s="11">
        <f t="shared" si="24"/>
        <v>0.970873786407767</v>
      </c>
      <c r="Q179" s="11">
        <f t="shared" si="24"/>
        <v>0.9425959091337544</v>
      </c>
      <c r="R179" s="11">
        <f t="shared" si="24"/>
        <v>0.9151416593531595</v>
      </c>
    </row>
    <row r="180" spans="1:18" ht="38.25">
      <c r="A180" s="6" t="s">
        <v>223</v>
      </c>
      <c r="B180" s="7" t="s">
        <v>258</v>
      </c>
      <c r="C180" s="15">
        <v>40</v>
      </c>
      <c r="D180" s="11">
        <f t="shared" si="25"/>
        <v>38.83495145631068</v>
      </c>
      <c r="E180" s="11">
        <f t="shared" si="25"/>
        <v>37.70383636535017</v>
      </c>
      <c r="F180" s="24">
        <f t="shared" si="25"/>
        <v>36.60566637412638</v>
      </c>
      <c r="G180" s="33">
        <v>5</v>
      </c>
      <c r="H180" s="33">
        <v>5</v>
      </c>
      <c r="I180" s="33">
        <v>5</v>
      </c>
      <c r="J180" s="33">
        <v>5</v>
      </c>
      <c r="K180" s="22">
        <v>3</v>
      </c>
      <c r="L180" s="11">
        <f t="shared" si="26"/>
        <v>2.912621359223301</v>
      </c>
      <c r="M180" s="11">
        <f t="shared" si="26"/>
        <v>2.827787727401263</v>
      </c>
      <c r="N180" s="11">
        <f t="shared" si="26"/>
        <v>2.7454249780594786</v>
      </c>
      <c r="O180" s="11">
        <v>1</v>
      </c>
      <c r="P180" s="11">
        <f t="shared" si="24"/>
        <v>0.970873786407767</v>
      </c>
      <c r="Q180" s="11">
        <f t="shared" si="24"/>
        <v>0.9425959091337544</v>
      </c>
      <c r="R180" s="11">
        <f t="shared" si="24"/>
        <v>0.9151416593531595</v>
      </c>
    </row>
    <row r="181" spans="1:18" ht="51">
      <c r="A181" s="6" t="s">
        <v>224</v>
      </c>
      <c r="B181" s="7" t="s">
        <v>258</v>
      </c>
      <c r="C181" s="15">
        <v>33</v>
      </c>
      <c r="D181" s="11">
        <f t="shared" si="25"/>
        <v>32.03883495145631</v>
      </c>
      <c r="E181" s="11">
        <f t="shared" si="25"/>
        <v>31.10566500141389</v>
      </c>
      <c r="F181" s="24">
        <f t="shared" si="25"/>
        <v>30.19967475865426</v>
      </c>
      <c r="G181" s="33">
        <v>4</v>
      </c>
      <c r="H181" s="33">
        <v>4</v>
      </c>
      <c r="I181" s="33">
        <v>4</v>
      </c>
      <c r="J181" s="33">
        <v>4</v>
      </c>
      <c r="K181" s="22">
        <v>3</v>
      </c>
      <c r="L181" s="11">
        <f t="shared" si="26"/>
        <v>2.912621359223301</v>
      </c>
      <c r="M181" s="11">
        <f t="shared" si="26"/>
        <v>2.827787727401263</v>
      </c>
      <c r="N181" s="11">
        <f t="shared" si="26"/>
        <v>2.7454249780594786</v>
      </c>
      <c r="O181" s="11">
        <v>1</v>
      </c>
      <c r="P181" s="11">
        <f t="shared" si="24"/>
        <v>0.970873786407767</v>
      </c>
      <c r="Q181" s="11">
        <f t="shared" si="24"/>
        <v>0.9425959091337544</v>
      </c>
      <c r="R181" s="11">
        <f t="shared" si="24"/>
        <v>0.9151416593531595</v>
      </c>
    </row>
    <row r="182" spans="1:18" ht="51">
      <c r="A182" s="6" t="s">
        <v>225</v>
      </c>
      <c r="B182" s="7" t="s">
        <v>258</v>
      </c>
      <c r="C182" s="15">
        <v>23</v>
      </c>
      <c r="D182" s="11">
        <f t="shared" si="25"/>
        <v>22.33009708737864</v>
      </c>
      <c r="E182" s="11">
        <f t="shared" si="25"/>
        <v>21.679705910076347</v>
      </c>
      <c r="F182" s="24">
        <f t="shared" si="25"/>
        <v>21.048258165122668</v>
      </c>
      <c r="G182" s="33">
        <v>3</v>
      </c>
      <c r="H182" s="33">
        <v>3</v>
      </c>
      <c r="I182" s="33">
        <v>3</v>
      </c>
      <c r="J182" s="33">
        <v>3</v>
      </c>
      <c r="K182" s="22">
        <v>1</v>
      </c>
      <c r="L182" s="11">
        <f t="shared" si="26"/>
        <v>0.970873786407767</v>
      </c>
      <c r="M182" s="11">
        <f t="shared" si="26"/>
        <v>0.9425959091337544</v>
      </c>
      <c r="N182" s="11">
        <f t="shared" si="26"/>
        <v>0.9151416593531595</v>
      </c>
      <c r="O182" s="11">
        <v>1</v>
      </c>
      <c r="P182" s="11">
        <f t="shared" si="24"/>
        <v>0.970873786407767</v>
      </c>
      <c r="Q182" s="11">
        <f t="shared" si="24"/>
        <v>0.9425959091337544</v>
      </c>
      <c r="R182" s="11">
        <f t="shared" si="24"/>
        <v>0.9151416593531595</v>
      </c>
    </row>
    <row r="183" spans="1:18" ht="63.75">
      <c r="A183" s="6" t="s">
        <v>226</v>
      </c>
      <c r="B183" s="7" t="s">
        <v>258</v>
      </c>
      <c r="C183" s="15">
        <v>16</v>
      </c>
      <c r="D183" s="11">
        <f t="shared" si="25"/>
        <v>15.533980582524272</v>
      </c>
      <c r="E183" s="11">
        <f t="shared" si="25"/>
        <v>15.08153454614007</v>
      </c>
      <c r="F183" s="24">
        <f t="shared" si="25"/>
        <v>14.642266549650552</v>
      </c>
      <c r="G183" s="33">
        <v>2</v>
      </c>
      <c r="H183" s="33">
        <v>2</v>
      </c>
      <c r="I183" s="33">
        <v>2</v>
      </c>
      <c r="J183" s="33">
        <v>2</v>
      </c>
      <c r="K183" s="22">
        <v>1</v>
      </c>
      <c r="L183" s="11">
        <f t="shared" si="26"/>
        <v>0.970873786407767</v>
      </c>
      <c r="M183" s="11">
        <f t="shared" si="26"/>
        <v>0.9425959091337544</v>
      </c>
      <c r="N183" s="11">
        <f t="shared" si="26"/>
        <v>0.9151416593531595</v>
      </c>
      <c r="O183" s="11">
        <v>1</v>
      </c>
      <c r="P183" s="11">
        <f t="shared" si="24"/>
        <v>0.970873786407767</v>
      </c>
      <c r="Q183" s="11">
        <f t="shared" si="24"/>
        <v>0.9425959091337544</v>
      </c>
      <c r="R183" s="11">
        <f t="shared" si="24"/>
        <v>0.9151416593531595</v>
      </c>
    </row>
    <row r="184" spans="1:18" ht="51">
      <c r="A184" s="6" t="s">
        <v>227</v>
      </c>
      <c r="B184" s="7" t="s">
        <v>258</v>
      </c>
      <c r="C184" s="15">
        <v>5</v>
      </c>
      <c r="D184" s="11">
        <f t="shared" si="25"/>
        <v>4.854368932038835</v>
      </c>
      <c r="E184" s="11">
        <f t="shared" si="25"/>
        <v>4.712979545668771</v>
      </c>
      <c r="F184" s="24">
        <f t="shared" si="25"/>
        <v>4.575708296765797</v>
      </c>
      <c r="G184" s="33">
        <v>0</v>
      </c>
      <c r="H184" s="33">
        <v>0</v>
      </c>
      <c r="I184" s="33">
        <v>0</v>
      </c>
      <c r="J184" s="33">
        <v>0</v>
      </c>
      <c r="K184" s="22">
        <v>0</v>
      </c>
      <c r="L184" s="11">
        <f t="shared" si="26"/>
        <v>0</v>
      </c>
      <c r="M184" s="11">
        <f t="shared" si="26"/>
        <v>0</v>
      </c>
      <c r="N184" s="11">
        <f t="shared" si="26"/>
        <v>0</v>
      </c>
      <c r="O184" s="11">
        <v>0</v>
      </c>
      <c r="P184" s="11">
        <f t="shared" si="24"/>
        <v>0</v>
      </c>
      <c r="Q184" s="11">
        <f t="shared" si="24"/>
        <v>0</v>
      </c>
      <c r="R184" s="11">
        <f t="shared" si="24"/>
        <v>0</v>
      </c>
    </row>
    <row r="185" spans="1:18" ht="63.75">
      <c r="A185" s="6" t="s">
        <v>228</v>
      </c>
      <c r="B185" s="7" t="s">
        <v>258</v>
      </c>
      <c r="C185" s="15">
        <v>5</v>
      </c>
      <c r="D185" s="11">
        <f t="shared" si="25"/>
        <v>4.854368932038835</v>
      </c>
      <c r="E185" s="11">
        <f t="shared" si="25"/>
        <v>4.712979545668771</v>
      </c>
      <c r="F185" s="24">
        <f t="shared" si="25"/>
        <v>4.575708296765797</v>
      </c>
      <c r="G185" s="33">
        <v>0</v>
      </c>
      <c r="H185" s="33">
        <v>0</v>
      </c>
      <c r="I185" s="33">
        <v>0</v>
      </c>
      <c r="J185" s="33">
        <v>0</v>
      </c>
      <c r="K185" s="22">
        <v>0</v>
      </c>
      <c r="L185" s="11">
        <f t="shared" si="26"/>
        <v>0</v>
      </c>
      <c r="M185" s="11">
        <f t="shared" si="26"/>
        <v>0</v>
      </c>
      <c r="N185" s="11">
        <f t="shared" si="26"/>
        <v>0</v>
      </c>
      <c r="O185" s="11">
        <v>0</v>
      </c>
      <c r="P185" s="11">
        <f t="shared" si="24"/>
        <v>0</v>
      </c>
      <c r="Q185" s="11">
        <f t="shared" si="24"/>
        <v>0</v>
      </c>
      <c r="R185" s="11">
        <f t="shared" si="24"/>
        <v>0</v>
      </c>
    </row>
    <row r="186" spans="1:18" ht="38.25">
      <c r="A186" s="35" t="s">
        <v>282</v>
      </c>
      <c r="B186" s="7" t="s">
        <v>258</v>
      </c>
      <c r="C186" s="15">
        <v>1278</v>
      </c>
      <c r="D186" s="11">
        <f t="shared" si="25"/>
        <v>1240.7766990291261</v>
      </c>
      <c r="E186" s="11">
        <f t="shared" si="25"/>
        <v>1204.637571872938</v>
      </c>
      <c r="F186" s="24">
        <f t="shared" si="25"/>
        <v>1169.5510406533379</v>
      </c>
      <c r="G186" s="33">
        <v>117</v>
      </c>
      <c r="H186" s="33">
        <v>114</v>
      </c>
      <c r="I186" s="33">
        <v>110</v>
      </c>
      <c r="J186" s="33">
        <v>107</v>
      </c>
      <c r="K186" s="22">
        <v>23</v>
      </c>
      <c r="L186" s="11">
        <f t="shared" si="26"/>
        <v>22.33009708737864</v>
      </c>
      <c r="M186" s="11">
        <f t="shared" si="26"/>
        <v>21.679705910076347</v>
      </c>
      <c r="N186" s="11">
        <f t="shared" si="26"/>
        <v>21.048258165122668</v>
      </c>
      <c r="O186" s="11">
        <v>25</v>
      </c>
      <c r="P186" s="11">
        <f t="shared" si="24"/>
        <v>24.271844660194173</v>
      </c>
      <c r="Q186" s="11">
        <f t="shared" si="24"/>
        <v>23.564897728343855</v>
      </c>
      <c r="R186" s="11">
        <f t="shared" si="24"/>
        <v>22.878541483828986</v>
      </c>
    </row>
    <row r="187" spans="1:18" ht="38.25">
      <c r="A187" s="35" t="s">
        <v>283</v>
      </c>
      <c r="B187" s="7" t="s">
        <v>258</v>
      </c>
      <c r="C187" s="15">
        <v>1275</v>
      </c>
      <c r="D187" s="11">
        <f t="shared" si="25"/>
        <v>1237.8640776699028</v>
      </c>
      <c r="E187" s="11">
        <f t="shared" si="25"/>
        <v>1201.8097841455367</v>
      </c>
      <c r="F187" s="24">
        <f t="shared" si="25"/>
        <v>1166.8056156752782</v>
      </c>
      <c r="G187" s="33">
        <v>117</v>
      </c>
      <c r="H187" s="33">
        <v>114</v>
      </c>
      <c r="I187" s="33">
        <v>110</v>
      </c>
      <c r="J187" s="33">
        <v>107</v>
      </c>
      <c r="K187" s="22">
        <v>23</v>
      </c>
      <c r="L187" s="11">
        <f t="shared" si="26"/>
        <v>22.33009708737864</v>
      </c>
      <c r="M187" s="11">
        <f t="shared" si="26"/>
        <v>21.679705910076347</v>
      </c>
      <c r="N187" s="11">
        <f t="shared" si="26"/>
        <v>21.048258165122668</v>
      </c>
      <c r="O187" s="11">
        <v>25</v>
      </c>
      <c r="P187" s="11">
        <f t="shared" si="24"/>
        <v>24.271844660194173</v>
      </c>
      <c r="Q187" s="11">
        <f t="shared" si="24"/>
        <v>23.564897728343855</v>
      </c>
      <c r="R187" s="11">
        <f t="shared" si="24"/>
        <v>22.878541483828986</v>
      </c>
    </row>
    <row r="188" spans="1:18" ht="51">
      <c r="A188" s="6" t="s">
        <v>229</v>
      </c>
      <c r="B188" s="7" t="s">
        <v>258</v>
      </c>
      <c r="C188" s="15">
        <v>823</v>
      </c>
      <c r="D188" s="11">
        <f t="shared" si="25"/>
        <v>799.0291262135922</v>
      </c>
      <c r="E188" s="11">
        <f t="shared" si="25"/>
        <v>775.7564332170798</v>
      </c>
      <c r="F188" s="24">
        <f t="shared" si="25"/>
        <v>753.1615856476503</v>
      </c>
      <c r="G188" s="33">
        <v>80</v>
      </c>
      <c r="H188" s="33">
        <v>78</v>
      </c>
      <c r="I188" s="33">
        <v>75</v>
      </c>
      <c r="J188" s="33">
        <v>73</v>
      </c>
      <c r="K188" s="22">
        <v>12</v>
      </c>
      <c r="L188" s="11">
        <f t="shared" si="26"/>
        <v>11.650485436893204</v>
      </c>
      <c r="M188" s="11">
        <f t="shared" si="26"/>
        <v>11.311150909605052</v>
      </c>
      <c r="N188" s="11">
        <f t="shared" si="26"/>
        <v>10.981699912237914</v>
      </c>
      <c r="O188" s="11">
        <v>15</v>
      </c>
      <c r="P188" s="11">
        <f t="shared" si="24"/>
        <v>14.563106796116504</v>
      </c>
      <c r="Q188" s="11">
        <f t="shared" si="24"/>
        <v>14.138938637006314</v>
      </c>
      <c r="R188" s="11">
        <f t="shared" si="24"/>
        <v>13.727124890297391</v>
      </c>
    </row>
    <row r="189" spans="1:18" ht="51">
      <c r="A189" s="6" t="s">
        <v>230</v>
      </c>
      <c r="B189" s="7" t="s">
        <v>258</v>
      </c>
      <c r="C189" s="15">
        <v>887</v>
      </c>
      <c r="D189" s="11">
        <f t="shared" si="25"/>
        <v>861.1650485436893</v>
      </c>
      <c r="E189" s="11">
        <f t="shared" si="25"/>
        <v>836.08257140164</v>
      </c>
      <c r="F189" s="24">
        <f t="shared" si="25"/>
        <v>811.7306518462525</v>
      </c>
      <c r="G189" s="33">
        <v>80</v>
      </c>
      <c r="H189" s="33">
        <v>78</v>
      </c>
      <c r="I189" s="33">
        <v>75</v>
      </c>
      <c r="J189" s="33">
        <v>73</v>
      </c>
      <c r="K189" s="22">
        <v>12</v>
      </c>
      <c r="L189" s="11">
        <f t="shared" si="26"/>
        <v>11.650485436893204</v>
      </c>
      <c r="M189" s="11">
        <f t="shared" si="26"/>
        <v>11.311150909605052</v>
      </c>
      <c r="N189" s="11">
        <f t="shared" si="26"/>
        <v>10.981699912237914</v>
      </c>
      <c r="O189" s="11">
        <v>15</v>
      </c>
      <c r="P189" s="11">
        <f t="shared" si="24"/>
        <v>14.563106796116504</v>
      </c>
      <c r="Q189" s="11">
        <f t="shared" si="24"/>
        <v>14.138938637006314</v>
      </c>
      <c r="R189" s="11">
        <f t="shared" si="24"/>
        <v>13.727124890297391</v>
      </c>
    </row>
    <row r="190" spans="1:18" ht="51">
      <c r="A190" s="6" t="s">
        <v>231</v>
      </c>
      <c r="B190" s="7" t="s">
        <v>258</v>
      </c>
      <c r="C190" s="15">
        <v>144</v>
      </c>
      <c r="D190" s="11">
        <f t="shared" si="25"/>
        <v>139.80582524271844</v>
      </c>
      <c r="E190" s="11">
        <f t="shared" si="25"/>
        <v>135.73381091526062</v>
      </c>
      <c r="F190" s="24">
        <f t="shared" si="25"/>
        <v>131.78039894685497</v>
      </c>
      <c r="G190" s="33">
        <v>11</v>
      </c>
      <c r="H190" s="33">
        <v>11</v>
      </c>
      <c r="I190" s="33">
        <v>10</v>
      </c>
      <c r="J190" s="33">
        <v>10</v>
      </c>
      <c r="K190" s="22">
        <v>2</v>
      </c>
      <c r="L190" s="11">
        <f t="shared" si="26"/>
        <v>1.941747572815534</v>
      </c>
      <c r="M190" s="11">
        <f t="shared" si="26"/>
        <v>1.8851918182675087</v>
      </c>
      <c r="N190" s="11">
        <f t="shared" si="26"/>
        <v>1.830283318706319</v>
      </c>
      <c r="O190" s="11">
        <v>2</v>
      </c>
      <c r="P190" s="11">
        <f t="shared" si="24"/>
        <v>1.941747572815534</v>
      </c>
      <c r="Q190" s="11">
        <f t="shared" si="24"/>
        <v>1.8851918182675087</v>
      </c>
      <c r="R190" s="11">
        <f t="shared" si="24"/>
        <v>1.830283318706319</v>
      </c>
    </row>
    <row r="191" spans="1:18" ht="51">
      <c r="A191" s="6" t="s">
        <v>232</v>
      </c>
      <c r="B191" s="7" t="s">
        <v>258</v>
      </c>
      <c r="C191" s="15">
        <v>113</v>
      </c>
      <c r="D191" s="11">
        <f t="shared" si="25"/>
        <v>109.70873786407766</v>
      </c>
      <c r="E191" s="11">
        <f t="shared" si="25"/>
        <v>106.51333773211424</v>
      </c>
      <c r="F191" s="24">
        <f t="shared" si="25"/>
        <v>103.41100750690703</v>
      </c>
      <c r="G191" s="33">
        <v>10</v>
      </c>
      <c r="H191" s="33">
        <v>10</v>
      </c>
      <c r="I191" s="33">
        <v>9</v>
      </c>
      <c r="J191" s="33">
        <v>9</v>
      </c>
      <c r="K191" s="22">
        <v>2</v>
      </c>
      <c r="L191" s="11">
        <f t="shared" si="26"/>
        <v>1.941747572815534</v>
      </c>
      <c r="M191" s="11">
        <f t="shared" si="26"/>
        <v>1.8851918182675087</v>
      </c>
      <c r="N191" s="11">
        <f t="shared" si="26"/>
        <v>1.830283318706319</v>
      </c>
      <c r="O191" s="11">
        <v>1</v>
      </c>
      <c r="P191" s="11">
        <f t="shared" si="24"/>
        <v>0.970873786407767</v>
      </c>
      <c r="Q191" s="11">
        <f t="shared" si="24"/>
        <v>0.9425959091337544</v>
      </c>
      <c r="R191" s="11">
        <f t="shared" si="24"/>
        <v>0.9151416593531595</v>
      </c>
    </row>
    <row r="192" spans="1:18" ht="38.25">
      <c r="A192" s="6" t="s">
        <v>233</v>
      </c>
      <c r="B192" s="7" t="s">
        <v>258</v>
      </c>
      <c r="C192" s="15">
        <v>711</v>
      </c>
      <c r="D192" s="11">
        <f t="shared" si="25"/>
        <v>690.2912621359224</v>
      </c>
      <c r="E192" s="11">
        <f t="shared" si="25"/>
        <v>670.1856913940993</v>
      </c>
      <c r="F192" s="24">
        <f t="shared" si="25"/>
        <v>650.6657198000964</v>
      </c>
      <c r="G192" s="33">
        <v>62</v>
      </c>
      <c r="H192" s="33">
        <v>60</v>
      </c>
      <c r="I192" s="33">
        <v>58</v>
      </c>
      <c r="J192" s="33">
        <v>57</v>
      </c>
      <c r="K192" s="22">
        <v>11</v>
      </c>
      <c r="L192" s="11">
        <f t="shared" si="26"/>
        <v>10.679611650485437</v>
      </c>
      <c r="M192" s="11">
        <f t="shared" si="26"/>
        <v>10.368555000471298</v>
      </c>
      <c r="N192" s="11">
        <f t="shared" si="26"/>
        <v>10.066558252884755</v>
      </c>
      <c r="O192" s="11">
        <v>12</v>
      </c>
      <c r="P192" s="11">
        <f t="shared" si="24"/>
        <v>11.650485436893204</v>
      </c>
      <c r="Q192" s="11">
        <f t="shared" si="24"/>
        <v>11.311150909605052</v>
      </c>
      <c r="R192" s="11">
        <f t="shared" si="24"/>
        <v>10.981699912237914</v>
      </c>
    </row>
    <row r="193" spans="1:18" ht="51">
      <c r="A193" s="6" t="s">
        <v>234</v>
      </c>
      <c r="B193" s="7" t="s">
        <v>258</v>
      </c>
      <c r="C193" s="15">
        <v>485</v>
      </c>
      <c r="D193" s="11">
        <f aca="true" t="shared" si="27" ref="D193:F208">C193/1.03</f>
        <v>470.873786407767</v>
      </c>
      <c r="E193" s="11">
        <f t="shared" si="27"/>
        <v>457.15901592987086</v>
      </c>
      <c r="F193" s="24">
        <f t="shared" si="27"/>
        <v>443.8437047862824</v>
      </c>
      <c r="G193" s="33">
        <v>39</v>
      </c>
      <c r="H193" s="33">
        <v>38</v>
      </c>
      <c r="I193" s="33">
        <v>37</v>
      </c>
      <c r="J193" s="33">
        <v>36</v>
      </c>
      <c r="K193" s="22">
        <v>8</v>
      </c>
      <c r="L193" s="11">
        <f aca="true" t="shared" si="28" ref="L193:N208">K193/1.03</f>
        <v>7.766990291262136</v>
      </c>
      <c r="M193" s="11">
        <f t="shared" si="28"/>
        <v>7.540767273070035</v>
      </c>
      <c r="N193" s="11">
        <f t="shared" si="28"/>
        <v>7.321133274825276</v>
      </c>
      <c r="O193" s="11">
        <v>8</v>
      </c>
      <c r="P193" s="11">
        <f t="shared" si="24"/>
        <v>7.766990291262136</v>
      </c>
      <c r="Q193" s="11">
        <f t="shared" si="24"/>
        <v>7.540767273070035</v>
      </c>
      <c r="R193" s="11">
        <f t="shared" si="24"/>
        <v>7.321133274825276</v>
      </c>
    </row>
    <row r="194" spans="1:18" ht="38.25">
      <c r="A194" s="6" t="s">
        <v>235</v>
      </c>
      <c r="B194" s="7" t="s">
        <v>258</v>
      </c>
      <c r="C194" s="15">
        <v>272</v>
      </c>
      <c r="D194" s="11">
        <f t="shared" si="27"/>
        <v>264.0776699029126</v>
      </c>
      <c r="E194" s="11">
        <f t="shared" si="27"/>
        <v>256.3860872843812</v>
      </c>
      <c r="F194" s="24">
        <f t="shared" si="27"/>
        <v>248.91853134405937</v>
      </c>
      <c r="G194" s="33">
        <v>26</v>
      </c>
      <c r="H194" s="33">
        <v>25</v>
      </c>
      <c r="I194" s="33">
        <v>25</v>
      </c>
      <c r="J194" s="33">
        <v>24</v>
      </c>
      <c r="K194" s="22">
        <v>5</v>
      </c>
      <c r="L194" s="11">
        <f t="shared" si="28"/>
        <v>4.854368932038835</v>
      </c>
      <c r="M194" s="11">
        <f t="shared" si="28"/>
        <v>4.712979545668771</v>
      </c>
      <c r="N194" s="11">
        <f t="shared" si="28"/>
        <v>4.575708296765797</v>
      </c>
      <c r="O194" s="11">
        <v>5</v>
      </c>
      <c r="P194" s="11">
        <f t="shared" si="24"/>
        <v>4.854368932038835</v>
      </c>
      <c r="Q194" s="11">
        <f t="shared" si="24"/>
        <v>4.712979545668771</v>
      </c>
      <c r="R194" s="11">
        <f t="shared" si="24"/>
        <v>4.575708296765797</v>
      </c>
    </row>
    <row r="195" spans="1:18" ht="51">
      <c r="A195" s="6" t="s">
        <v>236</v>
      </c>
      <c r="B195" s="7" t="s">
        <v>258</v>
      </c>
      <c r="C195" s="15">
        <v>250</v>
      </c>
      <c r="D195" s="11">
        <f t="shared" si="27"/>
        <v>242.71844660194174</v>
      </c>
      <c r="E195" s="11">
        <f t="shared" si="27"/>
        <v>235.64897728343857</v>
      </c>
      <c r="F195" s="24">
        <f t="shared" si="27"/>
        <v>228.78541483828985</v>
      </c>
      <c r="G195" s="33">
        <v>23</v>
      </c>
      <c r="H195" s="33">
        <v>22</v>
      </c>
      <c r="I195" s="33">
        <v>22</v>
      </c>
      <c r="J195" s="33">
        <v>21</v>
      </c>
      <c r="K195" s="22">
        <v>4</v>
      </c>
      <c r="L195" s="11">
        <f t="shared" si="28"/>
        <v>3.883495145631068</v>
      </c>
      <c r="M195" s="11">
        <f t="shared" si="28"/>
        <v>3.7703836365350174</v>
      </c>
      <c r="N195" s="11">
        <f t="shared" si="28"/>
        <v>3.660566637412638</v>
      </c>
      <c r="O195" s="11">
        <v>4</v>
      </c>
      <c r="P195" s="11">
        <f t="shared" si="24"/>
        <v>3.883495145631068</v>
      </c>
      <c r="Q195" s="11">
        <f t="shared" si="24"/>
        <v>3.7703836365350174</v>
      </c>
      <c r="R195" s="11">
        <f t="shared" si="24"/>
        <v>3.660566637412638</v>
      </c>
    </row>
    <row r="196" spans="1:18" ht="14.25">
      <c r="A196" s="6" t="s">
        <v>237</v>
      </c>
      <c r="B196" s="7" t="s">
        <v>258</v>
      </c>
      <c r="C196" s="15">
        <v>8360</v>
      </c>
      <c r="D196" s="11">
        <f t="shared" si="27"/>
        <v>8116.504854368932</v>
      </c>
      <c r="E196" s="11">
        <f t="shared" si="27"/>
        <v>7880.101800358186</v>
      </c>
      <c r="F196" s="24">
        <f t="shared" si="27"/>
        <v>7650.584272192413</v>
      </c>
      <c r="G196" s="33">
        <v>586</v>
      </c>
      <c r="H196" s="33">
        <v>566</v>
      </c>
      <c r="I196" s="33">
        <v>550</v>
      </c>
      <c r="J196" s="33">
        <v>532</v>
      </c>
      <c r="K196" s="22">
        <v>51</v>
      </c>
      <c r="L196" s="11">
        <f t="shared" si="28"/>
        <v>49.51456310679612</v>
      </c>
      <c r="M196" s="11">
        <f t="shared" si="28"/>
        <v>48.072391365821474</v>
      </c>
      <c r="N196" s="11">
        <f t="shared" si="28"/>
        <v>46.67222462701114</v>
      </c>
      <c r="O196" s="15">
        <v>137</v>
      </c>
      <c r="P196" s="11">
        <f aca="true" t="shared" si="29" ref="P196:R215">O196/1.03</f>
        <v>133.0097087378641</v>
      </c>
      <c r="Q196" s="11">
        <f t="shared" si="29"/>
        <v>129.13563955132435</v>
      </c>
      <c r="R196" s="11">
        <f t="shared" si="29"/>
        <v>125.37440733138286</v>
      </c>
    </row>
    <row r="197" spans="1:18" ht="25.5">
      <c r="A197" s="6" t="s">
        <v>238</v>
      </c>
      <c r="B197" s="7" t="s">
        <v>258</v>
      </c>
      <c r="C197" s="15">
        <v>6446</v>
      </c>
      <c r="D197" s="11">
        <f t="shared" si="27"/>
        <v>6258.252427184466</v>
      </c>
      <c r="E197" s="11">
        <f t="shared" si="27"/>
        <v>6075.97323027618</v>
      </c>
      <c r="F197" s="24">
        <f t="shared" si="27"/>
        <v>5899.003136190467</v>
      </c>
      <c r="G197" s="33">
        <v>497</v>
      </c>
      <c r="H197" s="33">
        <v>480</v>
      </c>
      <c r="I197" s="33">
        <v>465</v>
      </c>
      <c r="J197" s="33">
        <v>451</v>
      </c>
      <c r="K197" s="22">
        <v>45</v>
      </c>
      <c r="L197" s="11">
        <f t="shared" si="28"/>
        <v>43.689320388349515</v>
      </c>
      <c r="M197" s="11">
        <f t="shared" si="28"/>
        <v>42.41681591101894</v>
      </c>
      <c r="N197" s="11">
        <f t="shared" si="28"/>
        <v>41.181374670892176</v>
      </c>
      <c r="O197" s="15">
        <v>115</v>
      </c>
      <c r="P197" s="11">
        <f t="shared" si="29"/>
        <v>111.6504854368932</v>
      </c>
      <c r="Q197" s="11">
        <f t="shared" si="29"/>
        <v>108.39852955038175</v>
      </c>
      <c r="R197" s="11">
        <f t="shared" si="29"/>
        <v>105.24129082561335</v>
      </c>
    </row>
    <row r="198" spans="1:18" ht="25.5">
      <c r="A198" s="6" t="s">
        <v>239</v>
      </c>
      <c r="B198" s="7" t="s">
        <v>258</v>
      </c>
      <c r="C198" s="15">
        <v>276</v>
      </c>
      <c r="D198" s="11">
        <f t="shared" si="27"/>
        <v>267.9611650485437</v>
      </c>
      <c r="E198" s="11">
        <f t="shared" si="27"/>
        <v>260.1564709209162</v>
      </c>
      <c r="F198" s="24">
        <f t="shared" si="27"/>
        <v>252.57909798147205</v>
      </c>
      <c r="G198" s="33">
        <v>9</v>
      </c>
      <c r="H198" s="33">
        <v>9</v>
      </c>
      <c r="I198" s="33">
        <v>8</v>
      </c>
      <c r="J198" s="33">
        <v>8</v>
      </c>
      <c r="K198" s="22">
        <v>0</v>
      </c>
      <c r="L198" s="11">
        <f t="shared" si="28"/>
        <v>0</v>
      </c>
      <c r="M198" s="11">
        <f t="shared" si="28"/>
        <v>0</v>
      </c>
      <c r="N198" s="11">
        <f t="shared" si="28"/>
        <v>0</v>
      </c>
      <c r="O198" s="15">
        <v>0</v>
      </c>
      <c r="P198" s="11">
        <f t="shared" si="29"/>
        <v>0</v>
      </c>
      <c r="Q198" s="11">
        <f t="shared" si="29"/>
        <v>0</v>
      </c>
      <c r="R198" s="11">
        <f t="shared" si="29"/>
        <v>0</v>
      </c>
    </row>
    <row r="199" spans="1:18" ht="25.5">
      <c r="A199" s="6" t="s">
        <v>240</v>
      </c>
      <c r="B199" s="7" t="s">
        <v>258</v>
      </c>
      <c r="C199" s="15">
        <v>84</v>
      </c>
      <c r="D199" s="11">
        <f t="shared" si="27"/>
        <v>81.55339805825243</v>
      </c>
      <c r="E199" s="11">
        <f t="shared" si="27"/>
        <v>79.17805636723536</v>
      </c>
      <c r="F199" s="24">
        <f t="shared" si="27"/>
        <v>76.87189938566539</v>
      </c>
      <c r="G199" s="33">
        <v>3</v>
      </c>
      <c r="H199" s="33">
        <v>3</v>
      </c>
      <c r="I199" s="33">
        <v>3</v>
      </c>
      <c r="J199" s="33">
        <v>3</v>
      </c>
      <c r="K199" s="22">
        <v>0</v>
      </c>
      <c r="L199" s="11">
        <f t="shared" si="28"/>
        <v>0</v>
      </c>
      <c r="M199" s="11">
        <f t="shared" si="28"/>
        <v>0</v>
      </c>
      <c r="N199" s="11">
        <f t="shared" si="28"/>
        <v>0</v>
      </c>
      <c r="O199" s="15">
        <v>0</v>
      </c>
      <c r="P199" s="11">
        <f t="shared" si="29"/>
        <v>0</v>
      </c>
      <c r="Q199" s="11">
        <f t="shared" si="29"/>
        <v>0</v>
      </c>
      <c r="R199" s="11">
        <f t="shared" si="29"/>
        <v>0</v>
      </c>
    </row>
    <row r="200" spans="1:18" ht="25.5">
      <c r="A200" s="6" t="s">
        <v>241</v>
      </c>
      <c r="B200" s="7" t="s">
        <v>258</v>
      </c>
      <c r="C200" s="15">
        <v>130</v>
      </c>
      <c r="D200" s="11">
        <f t="shared" si="27"/>
        <v>126.2135922330097</v>
      </c>
      <c r="E200" s="11">
        <f t="shared" si="27"/>
        <v>122.53746818738806</v>
      </c>
      <c r="F200" s="24">
        <f t="shared" si="27"/>
        <v>118.96841571591074</v>
      </c>
      <c r="G200" s="33">
        <v>13</v>
      </c>
      <c r="H200" s="33">
        <v>13</v>
      </c>
      <c r="I200" s="33">
        <v>12</v>
      </c>
      <c r="J200" s="33">
        <v>12</v>
      </c>
      <c r="K200" s="22">
        <v>0</v>
      </c>
      <c r="L200" s="11">
        <f t="shared" si="28"/>
        <v>0</v>
      </c>
      <c r="M200" s="11">
        <f t="shared" si="28"/>
        <v>0</v>
      </c>
      <c r="N200" s="11">
        <f t="shared" si="28"/>
        <v>0</v>
      </c>
      <c r="O200" s="15">
        <v>2</v>
      </c>
      <c r="P200" s="11">
        <f t="shared" si="29"/>
        <v>1.941747572815534</v>
      </c>
      <c r="Q200" s="11">
        <f t="shared" si="29"/>
        <v>1.8851918182675087</v>
      </c>
      <c r="R200" s="11">
        <f t="shared" si="29"/>
        <v>1.830283318706319</v>
      </c>
    </row>
    <row r="201" spans="1:18" ht="25.5">
      <c r="A201" s="6" t="s">
        <v>242</v>
      </c>
      <c r="B201" s="7" t="s">
        <v>258</v>
      </c>
      <c r="C201" s="15">
        <v>107</v>
      </c>
      <c r="D201" s="11">
        <f t="shared" si="27"/>
        <v>103.88349514563106</v>
      </c>
      <c r="E201" s="11">
        <f t="shared" si="27"/>
        <v>100.8577622773117</v>
      </c>
      <c r="F201" s="24">
        <f t="shared" si="27"/>
        <v>97.92015755078806</v>
      </c>
      <c r="G201" s="33">
        <v>11</v>
      </c>
      <c r="H201" s="33">
        <v>11</v>
      </c>
      <c r="I201" s="33">
        <v>10</v>
      </c>
      <c r="J201" s="33">
        <v>10</v>
      </c>
      <c r="K201" s="22">
        <v>0</v>
      </c>
      <c r="L201" s="11">
        <f t="shared" si="28"/>
        <v>0</v>
      </c>
      <c r="M201" s="11">
        <f t="shared" si="28"/>
        <v>0</v>
      </c>
      <c r="N201" s="11">
        <f t="shared" si="28"/>
        <v>0</v>
      </c>
      <c r="O201" s="15">
        <v>2</v>
      </c>
      <c r="P201" s="11">
        <f t="shared" si="29"/>
        <v>1.941747572815534</v>
      </c>
      <c r="Q201" s="11">
        <f t="shared" si="29"/>
        <v>1.8851918182675087</v>
      </c>
      <c r="R201" s="11">
        <f t="shared" si="29"/>
        <v>1.830283318706319</v>
      </c>
    </row>
    <row r="202" spans="1:18" ht="25.5">
      <c r="A202" s="6" t="s">
        <v>243</v>
      </c>
      <c r="B202" s="7" t="s">
        <v>258</v>
      </c>
      <c r="C202" s="15">
        <v>119</v>
      </c>
      <c r="D202" s="11">
        <f t="shared" si="27"/>
        <v>115.53398058252426</v>
      </c>
      <c r="E202" s="11">
        <f t="shared" si="27"/>
        <v>112.16891318691675</v>
      </c>
      <c r="F202" s="24">
        <f t="shared" si="27"/>
        <v>108.90185746302598</v>
      </c>
      <c r="G202" s="33">
        <v>2</v>
      </c>
      <c r="H202" s="33">
        <v>2</v>
      </c>
      <c r="I202" s="33">
        <v>2</v>
      </c>
      <c r="J202" s="33">
        <v>2</v>
      </c>
      <c r="K202" s="22">
        <v>0</v>
      </c>
      <c r="L202" s="11">
        <f t="shared" si="28"/>
        <v>0</v>
      </c>
      <c r="M202" s="11">
        <f t="shared" si="28"/>
        <v>0</v>
      </c>
      <c r="N202" s="11">
        <f t="shared" si="28"/>
        <v>0</v>
      </c>
      <c r="O202" s="15">
        <v>0</v>
      </c>
      <c r="P202" s="11">
        <f t="shared" si="29"/>
        <v>0</v>
      </c>
      <c r="Q202" s="11">
        <f t="shared" si="29"/>
        <v>0</v>
      </c>
      <c r="R202" s="11">
        <f t="shared" si="29"/>
        <v>0</v>
      </c>
    </row>
    <row r="203" spans="1:18" ht="25.5">
      <c r="A203" s="6" t="s">
        <v>244</v>
      </c>
      <c r="B203" s="7" t="s">
        <v>258</v>
      </c>
      <c r="C203" s="15">
        <v>115</v>
      </c>
      <c r="D203" s="11">
        <f t="shared" si="27"/>
        <v>111.6504854368932</v>
      </c>
      <c r="E203" s="11">
        <f t="shared" si="27"/>
        <v>108.39852955038175</v>
      </c>
      <c r="F203" s="24">
        <f t="shared" si="27"/>
        <v>105.24129082561335</v>
      </c>
      <c r="G203" s="33">
        <v>2</v>
      </c>
      <c r="H203" s="33">
        <v>2</v>
      </c>
      <c r="I203" s="33">
        <v>2</v>
      </c>
      <c r="J203" s="33">
        <v>2</v>
      </c>
      <c r="K203" s="22">
        <v>0</v>
      </c>
      <c r="L203" s="11">
        <f t="shared" si="28"/>
        <v>0</v>
      </c>
      <c r="M203" s="11">
        <f t="shared" si="28"/>
        <v>0</v>
      </c>
      <c r="N203" s="11">
        <f t="shared" si="28"/>
        <v>0</v>
      </c>
      <c r="O203" s="15">
        <v>0</v>
      </c>
      <c r="P203" s="11">
        <f t="shared" si="29"/>
        <v>0</v>
      </c>
      <c r="Q203" s="11">
        <f t="shared" si="29"/>
        <v>0</v>
      </c>
      <c r="R203" s="11">
        <f t="shared" si="29"/>
        <v>0</v>
      </c>
    </row>
    <row r="204" spans="1:18" ht="14.25">
      <c r="A204" s="6" t="s">
        <v>245</v>
      </c>
      <c r="B204" s="7" t="s">
        <v>258</v>
      </c>
      <c r="C204" s="15">
        <v>7835</v>
      </c>
      <c r="D204" s="11">
        <f t="shared" si="27"/>
        <v>7606.796116504855</v>
      </c>
      <c r="E204" s="11">
        <f t="shared" si="27"/>
        <v>7385.238948062965</v>
      </c>
      <c r="F204" s="24">
        <f t="shared" si="27"/>
        <v>7170.1349010320055</v>
      </c>
      <c r="G204" s="33">
        <v>556</v>
      </c>
      <c r="H204" s="33">
        <v>540</v>
      </c>
      <c r="I204" s="33">
        <v>525</v>
      </c>
      <c r="J204" s="33">
        <v>510</v>
      </c>
      <c r="K204" s="22">
        <v>51</v>
      </c>
      <c r="L204" s="11">
        <f t="shared" si="28"/>
        <v>49.51456310679612</v>
      </c>
      <c r="M204" s="11">
        <f t="shared" si="28"/>
        <v>48.072391365821474</v>
      </c>
      <c r="N204" s="11">
        <f t="shared" si="28"/>
        <v>46.67222462701114</v>
      </c>
      <c r="O204" s="15">
        <v>135</v>
      </c>
      <c r="P204" s="11">
        <f t="shared" si="29"/>
        <v>131.06796116504853</v>
      </c>
      <c r="Q204" s="11">
        <f t="shared" si="29"/>
        <v>127.25044773305682</v>
      </c>
      <c r="R204" s="11">
        <f t="shared" si="29"/>
        <v>123.54412401267652</v>
      </c>
    </row>
    <row r="205" spans="1:18" ht="25.5">
      <c r="A205" s="6" t="s">
        <v>246</v>
      </c>
      <c r="B205" s="7" t="s">
        <v>258</v>
      </c>
      <c r="C205" s="15">
        <v>6140</v>
      </c>
      <c r="D205" s="11">
        <f t="shared" si="27"/>
        <v>5961.165048543689</v>
      </c>
      <c r="E205" s="11">
        <f t="shared" si="27"/>
        <v>5787.538882081251</v>
      </c>
      <c r="F205" s="24">
        <f t="shared" si="27"/>
        <v>5618.9697884284</v>
      </c>
      <c r="G205" s="33">
        <v>476</v>
      </c>
      <c r="H205" s="33">
        <v>462</v>
      </c>
      <c r="I205" s="33">
        <v>449</v>
      </c>
      <c r="J205" s="33">
        <v>436</v>
      </c>
      <c r="K205" s="22">
        <v>45</v>
      </c>
      <c r="L205" s="11">
        <f t="shared" si="28"/>
        <v>43.689320388349515</v>
      </c>
      <c r="M205" s="11">
        <f t="shared" si="28"/>
        <v>42.41681591101894</v>
      </c>
      <c r="N205" s="11">
        <f t="shared" si="28"/>
        <v>41.181374670892176</v>
      </c>
      <c r="O205" s="15">
        <v>113</v>
      </c>
      <c r="P205" s="11">
        <f t="shared" si="29"/>
        <v>109.70873786407766</v>
      </c>
      <c r="Q205" s="11">
        <f t="shared" si="29"/>
        <v>106.51333773211424</v>
      </c>
      <c r="R205" s="11">
        <f t="shared" si="29"/>
        <v>103.41100750690703</v>
      </c>
    </row>
    <row r="206" spans="1:18" ht="25.5">
      <c r="A206" s="6" t="s">
        <v>247</v>
      </c>
      <c r="B206" s="7" t="s">
        <v>258</v>
      </c>
      <c r="C206" s="15">
        <v>174</v>
      </c>
      <c r="D206" s="11">
        <f t="shared" si="27"/>
        <v>168.93203883495144</v>
      </c>
      <c r="E206" s="11">
        <f t="shared" si="27"/>
        <v>164.01168818927323</v>
      </c>
      <c r="F206" s="24">
        <f t="shared" si="27"/>
        <v>159.23464872744972</v>
      </c>
      <c r="G206" s="33">
        <v>14</v>
      </c>
      <c r="H206" s="33">
        <v>14</v>
      </c>
      <c r="I206" s="33">
        <v>13</v>
      </c>
      <c r="J206" s="33">
        <v>13</v>
      </c>
      <c r="K206" s="22">
        <v>3</v>
      </c>
      <c r="L206" s="11">
        <f t="shared" si="28"/>
        <v>2.912621359223301</v>
      </c>
      <c r="M206" s="11">
        <f t="shared" si="28"/>
        <v>2.827787727401263</v>
      </c>
      <c r="N206" s="11">
        <f t="shared" si="28"/>
        <v>2.7454249780594786</v>
      </c>
      <c r="O206" s="15">
        <v>6</v>
      </c>
      <c r="P206" s="11">
        <f t="shared" si="29"/>
        <v>5.825242718446602</v>
      </c>
      <c r="Q206" s="11">
        <f t="shared" si="29"/>
        <v>5.655575454802526</v>
      </c>
      <c r="R206" s="11">
        <f t="shared" si="29"/>
        <v>5.490849956118957</v>
      </c>
    </row>
    <row r="207" spans="1:18" ht="25.5">
      <c r="A207" s="6" t="s">
        <v>248</v>
      </c>
      <c r="B207" s="7" t="s">
        <v>258</v>
      </c>
      <c r="C207" s="15">
        <v>174</v>
      </c>
      <c r="D207" s="11">
        <f t="shared" si="27"/>
        <v>168.93203883495144</v>
      </c>
      <c r="E207" s="11">
        <f t="shared" si="27"/>
        <v>164.01168818927323</v>
      </c>
      <c r="F207" s="24">
        <f t="shared" si="27"/>
        <v>159.23464872744972</v>
      </c>
      <c r="G207" s="33">
        <v>14</v>
      </c>
      <c r="H207" s="33">
        <v>14</v>
      </c>
      <c r="I207" s="33">
        <v>13</v>
      </c>
      <c r="J207" s="33">
        <v>13</v>
      </c>
      <c r="K207" s="22">
        <v>3</v>
      </c>
      <c r="L207" s="11">
        <f t="shared" si="28"/>
        <v>2.912621359223301</v>
      </c>
      <c r="M207" s="11">
        <f t="shared" si="28"/>
        <v>2.827787727401263</v>
      </c>
      <c r="N207" s="11">
        <f t="shared" si="28"/>
        <v>2.7454249780594786</v>
      </c>
      <c r="O207" s="15">
        <v>6</v>
      </c>
      <c r="P207" s="11">
        <f t="shared" si="29"/>
        <v>5.825242718446602</v>
      </c>
      <c r="Q207" s="11">
        <f t="shared" si="29"/>
        <v>5.655575454802526</v>
      </c>
      <c r="R207" s="11">
        <f t="shared" si="29"/>
        <v>5.490849956118957</v>
      </c>
    </row>
    <row r="208" spans="1:18" ht="25.5">
      <c r="A208" s="6" t="s">
        <v>300</v>
      </c>
      <c r="B208" s="7" t="s">
        <v>258</v>
      </c>
      <c r="C208" s="15">
        <v>13</v>
      </c>
      <c r="D208" s="11">
        <f t="shared" si="27"/>
        <v>12.62135922330097</v>
      </c>
      <c r="E208" s="11">
        <f t="shared" si="27"/>
        <v>12.253746818738806</v>
      </c>
      <c r="F208" s="24">
        <f t="shared" si="27"/>
        <v>11.896841571591073</v>
      </c>
      <c r="G208" s="33">
        <v>3</v>
      </c>
      <c r="H208" s="33">
        <v>3</v>
      </c>
      <c r="I208" s="33">
        <v>3</v>
      </c>
      <c r="J208" s="33">
        <v>3</v>
      </c>
      <c r="K208" s="22">
        <v>1</v>
      </c>
      <c r="L208" s="11">
        <f t="shared" si="28"/>
        <v>0.970873786407767</v>
      </c>
      <c r="M208" s="11">
        <f t="shared" si="28"/>
        <v>0.9425959091337544</v>
      </c>
      <c r="N208" s="11">
        <f t="shared" si="28"/>
        <v>0.9151416593531595</v>
      </c>
      <c r="O208" s="15">
        <v>0</v>
      </c>
      <c r="P208" s="11">
        <f t="shared" si="29"/>
        <v>0</v>
      </c>
      <c r="Q208" s="11">
        <f t="shared" si="29"/>
        <v>0</v>
      </c>
      <c r="R208" s="11">
        <f t="shared" si="29"/>
        <v>0</v>
      </c>
    </row>
    <row r="209" spans="1:18" ht="25.5">
      <c r="A209" s="6" t="s">
        <v>249</v>
      </c>
      <c r="B209" s="7" t="s">
        <v>258</v>
      </c>
      <c r="C209" s="15">
        <v>13</v>
      </c>
      <c r="D209" s="11">
        <f aca="true" t="shared" si="30" ref="D209:F220">C209/1.03</f>
        <v>12.62135922330097</v>
      </c>
      <c r="E209" s="11">
        <f t="shared" si="30"/>
        <v>12.253746818738806</v>
      </c>
      <c r="F209" s="24">
        <f t="shared" si="30"/>
        <v>11.896841571591073</v>
      </c>
      <c r="G209" s="33">
        <v>3</v>
      </c>
      <c r="H209" s="33">
        <v>3</v>
      </c>
      <c r="I209" s="33">
        <v>3</v>
      </c>
      <c r="J209" s="33">
        <v>3</v>
      </c>
      <c r="K209" s="22">
        <v>1</v>
      </c>
      <c r="L209" s="11">
        <f aca="true" t="shared" si="31" ref="L209:N220">K209/1.03</f>
        <v>0.970873786407767</v>
      </c>
      <c r="M209" s="11">
        <f t="shared" si="31"/>
        <v>0.9425959091337544</v>
      </c>
      <c r="N209" s="11">
        <f t="shared" si="31"/>
        <v>0.9151416593531595</v>
      </c>
      <c r="O209" s="15">
        <v>0</v>
      </c>
      <c r="P209" s="11">
        <f t="shared" si="29"/>
        <v>0</v>
      </c>
      <c r="Q209" s="11">
        <f t="shared" si="29"/>
        <v>0</v>
      </c>
      <c r="R209" s="11">
        <f t="shared" si="29"/>
        <v>0</v>
      </c>
    </row>
    <row r="210" spans="1:18" ht="38.25">
      <c r="A210" s="6" t="s">
        <v>301</v>
      </c>
      <c r="B210" s="7" t="s">
        <v>258</v>
      </c>
      <c r="C210" s="15">
        <v>12</v>
      </c>
      <c r="D210" s="11">
        <f t="shared" si="30"/>
        <v>11.650485436893204</v>
      </c>
      <c r="E210" s="11">
        <f t="shared" si="30"/>
        <v>11.311150909605052</v>
      </c>
      <c r="F210" s="24">
        <f t="shared" si="30"/>
        <v>10.981699912237914</v>
      </c>
      <c r="G210" s="33">
        <v>1</v>
      </c>
      <c r="H210" s="33">
        <v>1</v>
      </c>
      <c r="I210" s="33">
        <v>1</v>
      </c>
      <c r="J210" s="33">
        <v>1</v>
      </c>
      <c r="K210" s="22">
        <v>0</v>
      </c>
      <c r="L210" s="11">
        <f t="shared" si="31"/>
        <v>0</v>
      </c>
      <c r="M210" s="11">
        <f t="shared" si="31"/>
        <v>0</v>
      </c>
      <c r="N210" s="11">
        <f t="shared" si="31"/>
        <v>0</v>
      </c>
      <c r="O210" s="15">
        <v>1</v>
      </c>
      <c r="P210" s="11">
        <f t="shared" si="29"/>
        <v>0.970873786407767</v>
      </c>
      <c r="Q210" s="11">
        <f t="shared" si="29"/>
        <v>0.9425959091337544</v>
      </c>
      <c r="R210" s="11">
        <f t="shared" si="29"/>
        <v>0.9151416593531595</v>
      </c>
    </row>
    <row r="211" spans="1:18" ht="25.5">
      <c r="A211" s="6" t="s">
        <v>250</v>
      </c>
      <c r="B211" s="7" t="s">
        <v>258</v>
      </c>
      <c r="C211" s="15">
        <v>31</v>
      </c>
      <c r="D211" s="11">
        <f t="shared" si="30"/>
        <v>30.097087378640776</v>
      </c>
      <c r="E211" s="11">
        <f t="shared" si="30"/>
        <v>29.22047318314638</v>
      </c>
      <c r="F211" s="24">
        <f t="shared" si="30"/>
        <v>28.369391439947943</v>
      </c>
      <c r="G211" s="33">
        <v>8</v>
      </c>
      <c r="H211" s="33">
        <v>8</v>
      </c>
      <c r="I211" s="33">
        <v>8</v>
      </c>
      <c r="J211" s="33">
        <v>7</v>
      </c>
      <c r="K211" s="22">
        <v>1</v>
      </c>
      <c r="L211" s="11">
        <f t="shared" si="31"/>
        <v>0.970873786407767</v>
      </c>
      <c r="M211" s="11">
        <f t="shared" si="31"/>
        <v>0.9425959091337544</v>
      </c>
      <c r="N211" s="11">
        <f t="shared" si="31"/>
        <v>0.9151416593531595</v>
      </c>
      <c r="O211" s="15">
        <v>1</v>
      </c>
      <c r="P211" s="11">
        <f t="shared" si="29"/>
        <v>0.970873786407767</v>
      </c>
      <c r="Q211" s="11">
        <f t="shared" si="29"/>
        <v>0.9425959091337544</v>
      </c>
      <c r="R211" s="11">
        <f t="shared" si="29"/>
        <v>0.9151416593531595</v>
      </c>
    </row>
    <row r="212" spans="1:18" ht="38.25">
      <c r="A212" s="6" t="s">
        <v>251</v>
      </c>
      <c r="B212" s="7" t="s">
        <v>258</v>
      </c>
      <c r="C212" s="15">
        <v>1664</v>
      </c>
      <c r="D212" s="11">
        <f t="shared" si="30"/>
        <v>1615.5339805825242</v>
      </c>
      <c r="E212" s="11">
        <f t="shared" si="30"/>
        <v>1568.4795927985672</v>
      </c>
      <c r="F212" s="24">
        <f t="shared" si="30"/>
        <v>1522.7957211636574</v>
      </c>
      <c r="G212" s="33">
        <v>333</v>
      </c>
      <c r="H212" s="33">
        <v>323</v>
      </c>
      <c r="I212" s="33">
        <v>314</v>
      </c>
      <c r="J212" s="33">
        <v>305</v>
      </c>
      <c r="K212" s="22">
        <v>72</v>
      </c>
      <c r="L212" s="11">
        <f t="shared" si="31"/>
        <v>69.90291262135922</v>
      </c>
      <c r="M212" s="11">
        <f t="shared" si="31"/>
        <v>67.86690545763031</v>
      </c>
      <c r="N212" s="11">
        <f t="shared" si="31"/>
        <v>65.89019947342749</v>
      </c>
      <c r="O212" s="15">
        <v>38</v>
      </c>
      <c r="P212" s="11">
        <f t="shared" si="29"/>
        <v>36.89320388349515</v>
      </c>
      <c r="Q212" s="11">
        <f t="shared" si="29"/>
        <v>35.81864454708266</v>
      </c>
      <c r="R212" s="11">
        <f t="shared" si="29"/>
        <v>34.77538305542006</v>
      </c>
    </row>
    <row r="213" spans="1:18" ht="14.25">
      <c r="A213" s="6" t="s">
        <v>252</v>
      </c>
      <c r="B213" s="7" t="s">
        <v>258</v>
      </c>
      <c r="C213" s="15">
        <v>92</v>
      </c>
      <c r="D213" s="11">
        <f t="shared" si="30"/>
        <v>89.32038834951456</v>
      </c>
      <c r="E213" s="11">
        <f t="shared" si="30"/>
        <v>86.71882364030539</v>
      </c>
      <c r="F213" s="24">
        <f t="shared" si="30"/>
        <v>84.19303266049067</v>
      </c>
      <c r="G213" s="33">
        <v>13</v>
      </c>
      <c r="H213" s="33">
        <v>13</v>
      </c>
      <c r="I213" s="33">
        <v>12</v>
      </c>
      <c r="J213" s="33">
        <v>12</v>
      </c>
      <c r="K213" s="22">
        <v>1</v>
      </c>
      <c r="L213" s="11">
        <f t="shared" si="31"/>
        <v>0.970873786407767</v>
      </c>
      <c r="M213" s="11">
        <f t="shared" si="31"/>
        <v>0.9425959091337544</v>
      </c>
      <c r="N213" s="11">
        <f t="shared" si="31"/>
        <v>0.9151416593531595</v>
      </c>
      <c r="O213" s="15">
        <v>1</v>
      </c>
      <c r="P213" s="11">
        <f t="shared" si="29"/>
        <v>0.970873786407767</v>
      </c>
      <c r="Q213" s="11">
        <f t="shared" si="29"/>
        <v>0.9425959091337544</v>
      </c>
      <c r="R213" s="11">
        <f t="shared" si="29"/>
        <v>0.9151416593531595</v>
      </c>
    </row>
    <row r="214" spans="1:18" ht="25.5">
      <c r="A214" s="6" t="s">
        <v>255</v>
      </c>
      <c r="B214" s="7" t="s">
        <v>258</v>
      </c>
      <c r="C214" s="15">
        <v>942933</v>
      </c>
      <c r="D214" s="11">
        <f t="shared" si="30"/>
        <v>915468.9320388349</v>
      </c>
      <c r="E214" s="11">
        <f t="shared" si="30"/>
        <v>888804.7883872184</v>
      </c>
      <c r="F214" s="24">
        <f t="shared" si="30"/>
        <v>862917.2702788528</v>
      </c>
      <c r="G214" s="33">
        <v>0</v>
      </c>
      <c r="H214" s="33">
        <v>0</v>
      </c>
      <c r="I214" s="33">
        <v>0</v>
      </c>
      <c r="J214" s="33">
        <v>0</v>
      </c>
      <c r="K214" s="22">
        <v>0</v>
      </c>
      <c r="L214" s="11">
        <f t="shared" si="31"/>
        <v>0</v>
      </c>
      <c r="M214" s="11">
        <f t="shared" si="31"/>
        <v>0</v>
      </c>
      <c r="N214" s="11">
        <f t="shared" si="31"/>
        <v>0</v>
      </c>
      <c r="O214" s="15">
        <v>0</v>
      </c>
      <c r="P214" s="11">
        <f t="shared" si="29"/>
        <v>0</v>
      </c>
      <c r="Q214" s="11">
        <f t="shared" si="29"/>
        <v>0</v>
      </c>
      <c r="R214" s="11">
        <f t="shared" si="29"/>
        <v>0</v>
      </c>
    </row>
    <row r="215" spans="1:18" ht="25.5">
      <c r="A215" s="6" t="s">
        <v>302</v>
      </c>
      <c r="B215" s="7" t="s">
        <v>258</v>
      </c>
      <c r="C215" s="15">
        <v>491078</v>
      </c>
      <c r="D215" s="11">
        <f t="shared" si="30"/>
        <v>476774.7572815534</v>
      </c>
      <c r="E215" s="11">
        <f t="shared" si="30"/>
        <v>462888.1138655858</v>
      </c>
      <c r="F215" s="24">
        <f t="shared" si="30"/>
        <v>449405.9357918309</v>
      </c>
      <c r="G215" s="33">
        <v>0</v>
      </c>
      <c r="H215" s="33">
        <v>0</v>
      </c>
      <c r="I215" s="33">
        <v>0</v>
      </c>
      <c r="J215" s="33">
        <v>0</v>
      </c>
      <c r="K215" s="22">
        <v>0</v>
      </c>
      <c r="L215" s="11">
        <f t="shared" si="31"/>
        <v>0</v>
      </c>
      <c r="M215" s="11">
        <f t="shared" si="31"/>
        <v>0</v>
      </c>
      <c r="N215" s="11">
        <f t="shared" si="31"/>
        <v>0</v>
      </c>
      <c r="O215" s="15">
        <v>0</v>
      </c>
      <c r="P215" s="11">
        <f t="shared" si="29"/>
        <v>0</v>
      </c>
      <c r="Q215" s="11">
        <f t="shared" si="29"/>
        <v>0</v>
      </c>
      <c r="R215" s="11">
        <f t="shared" si="29"/>
        <v>0</v>
      </c>
    </row>
    <row r="216" spans="1:18" ht="38.25">
      <c r="A216" s="6" t="s">
        <v>303</v>
      </c>
      <c r="B216" s="7" t="s">
        <v>258</v>
      </c>
      <c r="C216" s="15">
        <v>291130</v>
      </c>
      <c r="D216" s="11">
        <f t="shared" si="30"/>
        <v>282650.4854368932</v>
      </c>
      <c r="E216" s="11">
        <f t="shared" si="30"/>
        <v>274417.9470261099</v>
      </c>
      <c r="F216" s="24">
        <f t="shared" si="30"/>
        <v>266425.19128748536</v>
      </c>
      <c r="G216" s="33">
        <v>4430</v>
      </c>
      <c r="H216" s="33">
        <v>4301</v>
      </c>
      <c r="I216" s="33">
        <v>4176</v>
      </c>
      <c r="J216" s="33">
        <v>4054</v>
      </c>
      <c r="K216" s="22">
        <v>0</v>
      </c>
      <c r="L216" s="11">
        <f t="shared" si="31"/>
        <v>0</v>
      </c>
      <c r="M216" s="11">
        <f t="shared" si="31"/>
        <v>0</v>
      </c>
      <c r="N216" s="11">
        <f t="shared" si="31"/>
        <v>0</v>
      </c>
      <c r="O216" s="15">
        <v>4430</v>
      </c>
      <c r="P216" s="11">
        <f aca="true" t="shared" si="32" ref="P216:R220">O216/1.03</f>
        <v>4300.9708737864075</v>
      </c>
      <c r="Q216" s="11">
        <f t="shared" si="32"/>
        <v>4175.699877462532</v>
      </c>
      <c r="R216" s="11">
        <f t="shared" si="32"/>
        <v>4054.0775509344967</v>
      </c>
    </row>
    <row r="217" spans="1:18" ht="25.5">
      <c r="A217" s="6" t="s">
        <v>256</v>
      </c>
      <c r="B217" s="7" t="s">
        <v>258</v>
      </c>
      <c r="C217" s="15">
        <v>47829</v>
      </c>
      <c r="D217" s="11">
        <f t="shared" si="30"/>
        <v>46435.922330097084</v>
      </c>
      <c r="E217" s="11">
        <f t="shared" si="30"/>
        <v>45083.419737958335</v>
      </c>
      <c r="F217" s="24">
        <f t="shared" si="30"/>
        <v>43770.31042520227</v>
      </c>
      <c r="G217" s="33">
        <v>0</v>
      </c>
      <c r="H217" s="33">
        <v>0</v>
      </c>
      <c r="I217" s="33">
        <v>0</v>
      </c>
      <c r="J217" s="33">
        <v>0</v>
      </c>
      <c r="K217" s="22">
        <v>0</v>
      </c>
      <c r="L217" s="11">
        <f t="shared" si="31"/>
        <v>0</v>
      </c>
      <c r="M217" s="11">
        <f t="shared" si="31"/>
        <v>0</v>
      </c>
      <c r="N217" s="11">
        <f t="shared" si="31"/>
        <v>0</v>
      </c>
      <c r="O217" s="15">
        <v>0</v>
      </c>
      <c r="P217" s="11">
        <f t="shared" si="32"/>
        <v>0</v>
      </c>
      <c r="Q217" s="11">
        <f t="shared" si="32"/>
        <v>0</v>
      </c>
      <c r="R217" s="11">
        <f t="shared" si="32"/>
        <v>0</v>
      </c>
    </row>
    <row r="218" spans="1:18" ht="25.5">
      <c r="A218" s="6" t="s">
        <v>257</v>
      </c>
      <c r="B218" s="7" t="s">
        <v>258</v>
      </c>
      <c r="C218" s="15">
        <v>766473</v>
      </c>
      <c r="D218" s="11">
        <f t="shared" si="30"/>
        <v>744148.5436893203</v>
      </c>
      <c r="E218" s="11">
        <f t="shared" si="30"/>
        <v>722474.314261476</v>
      </c>
      <c r="F218" s="24">
        <f t="shared" si="30"/>
        <v>701431.3730693941</v>
      </c>
      <c r="G218" s="33">
        <v>75846</v>
      </c>
      <c r="H218" s="33">
        <v>73637</v>
      </c>
      <c r="I218" s="33">
        <v>71492</v>
      </c>
      <c r="J218" s="33">
        <v>69410</v>
      </c>
      <c r="K218" s="22">
        <v>11660</v>
      </c>
      <c r="L218" s="11">
        <f t="shared" si="31"/>
        <v>11320.388349514562</v>
      </c>
      <c r="M218" s="11">
        <f t="shared" si="31"/>
        <v>10990.668300499574</v>
      </c>
      <c r="N218" s="11">
        <f t="shared" si="31"/>
        <v>10670.551748057838</v>
      </c>
      <c r="O218" s="15">
        <v>6380</v>
      </c>
      <c r="P218" s="11">
        <f t="shared" si="32"/>
        <v>6194.174757281553</v>
      </c>
      <c r="Q218" s="11">
        <f t="shared" si="32"/>
        <v>6013.761900273352</v>
      </c>
      <c r="R218" s="11">
        <f t="shared" si="32"/>
        <v>5838.603786673157</v>
      </c>
    </row>
    <row r="219" spans="1:18" ht="25.5">
      <c r="A219" s="6" t="s">
        <v>253</v>
      </c>
      <c r="B219" s="7" t="s">
        <v>258</v>
      </c>
      <c r="C219" s="15">
        <v>310</v>
      </c>
      <c r="D219" s="11">
        <f t="shared" si="30"/>
        <v>300.97087378640776</v>
      </c>
      <c r="E219" s="11">
        <f t="shared" si="30"/>
        <v>292.20473183146385</v>
      </c>
      <c r="F219" s="24">
        <f t="shared" si="30"/>
        <v>283.69391439947947</v>
      </c>
      <c r="G219" s="33">
        <v>33</v>
      </c>
      <c r="H219" s="33">
        <v>32</v>
      </c>
      <c r="I219" s="33">
        <v>31</v>
      </c>
      <c r="J219" s="33">
        <v>30</v>
      </c>
      <c r="K219" s="22">
        <v>4</v>
      </c>
      <c r="L219" s="11">
        <f t="shared" si="31"/>
        <v>3.883495145631068</v>
      </c>
      <c r="M219" s="11">
        <f t="shared" si="31"/>
        <v>3.7703836365350174</v>
      </c>
      <c r="N219" s="11">
        <f t="shared" si="31"/>
        <v>3.660566637412638</v>
      </c>
      <c r="O219" s="15">
        <v>7</v>
      </c>
      <c r="P219" s="11">
        <f t="shared" si="32"/>
        <v>6.796116504854369</v>
      </c>
      <c r="Q219" s="11">
        <f t="shared" si="32"/>
        <v>6.59817136393628</v>
      </c>
      <c r="R219" s="11">
        <f t="shared" si="32"/>
        <v>6.405991615472116</v>
      </c>
    </row>
    <row r="220" spans="1:18" ht="25.5">
      <c r="A220" s="6" t="s">
        <v>254</v>
      </c>
      <c r="B220" s="7" t="s">
        <v>258</v>
      </c>
      <c r="C220" s="15">
        <v>700</v>
      </c>
      <c r="D220" s="11">
        <f t="shared" si="30"/>
        <v>679.6116504854368</v>
      </c>
      <c r="E220" s="11">
        <f t="shared" si="30"/>
        <v>659.817136393628</v>
      </c>
      <c r="F220" s="24">
        <f t="shared" si="30"/>
        <v>640.5991615472116</v>
      </c>
      <c r="G220" s="33">
        <v>62</v>
      </c>
      <c r="H220" s="33">
        <v>60</v>
      </c>
      <c r="I220" s="33">
        <v>58</v>
      </c>
      <c r="J220" s="33">
        <v>57</v>
      </c>
      <c r="K220" s="22">
        <v>1</v>
      </c>
      <c r="L220" s="11">
        <f t="shared" si="31"/>
        <v>0.970873786407767</v>
      </c>
      <c r="M220" s="11">
        <f t="shared" si="31"/>
        <v>0.9425959091337544</v>
      </c>
      <c r="N220" s="11">
        <f t="shared" si="31"/>
        <v>0.9151416593531595</v>
      </c>
      <c r="O220" s="15">
        <v>16</v>
      </c>
      <c r="P220" s="11">
        <f t="shared" si="32"/>
        <v>15.533980582524272</v>
      </c>
      <c r="Q220" s="11">
        <f t="shared" si="32"/>
        <v>15.08153454614007</v>
      </c>
      <c r="R220" s="11">
        <f t="shared" si="32"/>
        <v>14.642266549650552</v>
      </c>
    </row>
    <row r="221" spans="1:18" ht="14.25">
      <c r="A221" s="6"/>
      <c r="B221" s="7"/>
      <c r="C221" s="15"/>
      <c r="D221" s="11"/>
      <c r="E221" s="11"/>
      <c r="F221" s="11"/>
      <c r="G221" s="15"/>
      <c r="H221" s="11"/>
      <c r="I221" s="11"/>
      <c r="J221" s="11"/>
      <c r="K221" s="15"/>
      <c r="L221" s="11"/>
      <c r="M221" s="11"/>
      <c r="N221" s="11"/>
      <c r="O221" s="15"/>
      <c r="P221" s="11"/>
      <c r="Q221" s="11"/>
      <c r="R221" s="11"/>
    </row>
    <row r="222" spans="1:18" ht="14.25">
      <c r="A222" s="6"/>
      <c r="B222" s="7"/>
      <c r="C222" s="15"/>
      <c r="D222" s="11"/>
      <c r="E222" s="11"/>
      <c r="F222" s="11"/>
      <c r="G222" s="15"/>
      <c r="H222" s="11"/>
      <c r="I222" s="11"/>
      <c r="J222" s="11"/>
      <c r="K222" s="15"/>
      <c r="L222" s="11"/>
      <c r="M222" s="11"/>
      <c r="N222" s="11"/>
      <c r="O222" s="15"/>
      <c r="P222" s="11"/>
      <c r="Q222" s="11"/>
      <c r="R222" s="11"/>
    </row>
    <row r="223" spans="1:18" ht="14.25">
      <c r="A223" s="6"/>
      <c r="B223" s="7"/>
      <c r="C223" s="15"/>
      <c r="D223" s="11"/>
      <c r="E223" s="11"/>
      <c r="F223" s="11"/>
      <c r="G223" s="15"/>
      <c r="H223" s="11"/>
      <c r="I223" s="11"/>
      <c r="J223" s="11"/>
      <c r="K223" s="15"/>
      <c r="L223" s="11"/>
      <c r="M223" s="11"/>
      <c r="N223" s="11"/>
      <c r="O223" s="15"/>
      <c r="P223" s="11"/>
      <c r="Q223" s="11"/>
      <c r="R223" s="11"/>
    </row>
    <row r="224" spans="1:18" ht="14.25">
      <c r="A224" s="6"/>
      <c r="B224" s="7"/>
      <c r="C224" s="15"/>
      <c r="D224" s="11"/>
      <c r="E224" s="11"/>
      <c r="F224" s="11"/>
      <c r="G224" s="15"/>
      <c r="H224" s="11"/>
      <c r="I224" s="11"/>
      <c r="J224" s="11"/>
      <c r="K224" s="15"/>
      <c r="L224" s="11"/>
      <c r="M224" s="11"/>
      <c r="N224" s="11"/>
      <c r="O224" s="15"/>
      <c r="P224" s="11"/>
      <c r="Q224" s="11"/>
      <c r="R224" s="11"/>
    </row>
    <row r="225" spans="1:18" ht="14.25">
      <c r="A225" s="6"/>
      <c r="B225" s="7"/>
      <c r="C225" s="15"/>
      <c r="D225" s="11"/>
      <c r="E225" s="11"/>
      <c r="F225" s="11"/>
      <c r="G225" s="15"/>
      <c r="H225" s="11"/>
      <c r="I225" s="11"/>
      <c r="J225" s="11"/>
      <c r="K225" s="15"/>
      <c r="L225" s="11"/>
      <c r="M225" s="11"/>
      <c r="N225" s="11"/>
      <c r="O225" s="15"/>
      <c r="P225" s="11"/>
      <c r="Q225" s="11"/>
      <c r="R225" s="11"/>
    </row>
    <row r="226" spans="1:18" ht="14.25">
      <c r="A226" s="6"/>
      <c r="B226" s="7"/>
      <c r="C226" s="15"/>
      <c r="D226" s="11"/>
      <c r="E226" s="11"/>
      <c r="F226" s="11"/>
      <c r="G226" s="15"/>
      <c r="H226" s="11"/>
      <c r="I226" s="11"/>
      <c r="J226" s="11"/>
      <c r="K226" s="15"/>
      <c r="L226" s="11"/>
      <c r="M226" s="11"/>
      <c r="N226" s="11"/>
      <c r="O226" s="15"/>
      <c r="P226" s="11"/>
      <c r="Q226" s="11"/>
      <c r="R226" s="11"/>
    </row>
    <row r="227" spans="1:18" ht="14.25">
      <c r="A227" s="6"/>
      <c r="B227" s="7"/>
      <c r="C227" s="15"/>
      <c r="D227" s="11"/>
      <c r="E227" s="11"/>
      <c r="F227" s="11"/>
      <c r="G227" s="15"/>
      <c r="H227" s="11"/>
      <c r="I227" s="11"/>
      <c r="J227" s="11"/>
      <c r="K227" s="15"/>
      <c r="L227" s="11"/>
      <c r="M227" s="11"/>
      <c r="N227" s="11"/>
      <c r="O227" s="15"/>
      <c r="P227" s="11"/>
      <c r="Q227" s="11"/>
      <c r="R227" s="11"/>
    </row>
    <row r="228" spans="1:18" ht="14.25">
      <c r="A228" s="6"/>
      <c r="B228" s="7"/>
      <c r="C228" s="15"/>
      <c r="D228" s="11"/>
      <c r="E228" s="11"/>
      <c r="F228" s="11"/>
      <c r="G228" s="15"/>
      <c r="H228" s="11"/>
      <c r="I228" s="11"/>
      <c r="J228" s="11"/>
      <c r="K228" s="15"/>
      <c r="L228" s="11"/>
      <c r="M228" s="11"/>
      <c r="N228" s="11"/>
      <c r="O228" s="15"/>
      <c r="P228" s="11"/>
      <c r="Q228" s="11"/>
      <c r="R228" s="11"/>
    </row>
    <row r="229" spans="1:18" ht="14.25">
      <c r="A229" s="6"/>
      <c r="B229" s="7"/>
      <c r="C229" s="15"/>
      <c r="D229" s="11"/>
      <c r="E229" s="11"/>
      <c r="F229" s="11"/>
      <c r="G229" s="15"/>
      <c r="H229" s="11"/>
      <c r="I229" s="11"/>
      <c r="J229" s="11"/>
      <c r="K229" s="15"/>
      <c r="L229" s="11"/>
      <c r="M229" s="11"/>
      <c r="N229" s="11"/>
      <c r="O229" s="15"/>
      <c r="P229" s="11"/>
      <c r="Q229" s="11"/>
      <c r="R229" s="11"/>
    </row>
    <row r="230" spans="1:18" ht="14.25">
      <c r="A230" s="6"/>
      <c r="B230" s="7"/>
      <c r="C230" s="15"/>
      <c r="D230" s="11"/>
      <c r="E230" s="11"/>
      <c r="F230" s="11"/>
      <c r="G230" s="18"/>
      <c r="H230" s="11"/>
      <c r="I230" s="11"/>
      <c r="J230" s="11"/>
      <c r="K230" s="15"/>
      <c r="L230" s="11"/>
      <c r="M230" s="11"/>
      <c r="N230" s="11"/>
      <c r="O230" s="15"/>
      <c r="P230" s="11"/>
      <c r="Q230" s="11"/>
      <c r="R230" s="11"/>
    </row>
    <row r="231" spans="1:18" ht="14.25">
      <c r="A231" s="6"/>
      <c r="B231" s="7"/>
      <c r="C231" s="15"/>
      <c r="D231" s="11"/>
      <c r="E231" s="11"/>
      <c r="F231" s="11"/>
      <c r="G231" s="15"/>
      <c r="H231" s="11"/>
      <c r="I231" s="11"/>
      <c r="J231" s="11"/>
      <c r="K231" s="15"/>
      <c r="L231" s="11"/>
      <c r="M231" s="11"/>
      <c r="N231" s="11"/>
      <c r="O231" s="15"/>
      <c r="P231" s="11"/>
      <c r="Q231" s="11"/>
      <c r="R231" s="11"/>
    </row>
    <row r="232" spans="1:18" ht="14.25">
      <c r="A232" s="6"/>
      <c r="B232" s="7"/>
      <c r="C232" s="15"/>
      <c r="D232" s="11"/>
      <c r="E232" s="11"/>
      <c r="F232" s="11"/>
      <c r="G232" s="15"/>
      <c r="H232" s="11"/>
      <c r="I232" s="11"/>
      <c r="J232" s="11"/>
      <c r="K232" s="15"/>
      <c r="L232" s="11"/>
      <c r="M232" s="11"/>
      <c r="N232" s="11"/>
      <c r="O232" s="15"/>
      <c r="P232" s="11"/>
      <c r="Q232" s="11"/>
      <c r="R232" s="11"/>
    </row>
    <row r="233" spans="1:18" ht="14.25">
      <c r="A233" s="6"/>
      <c r="B233" s="7"/>
      <c r="C233" s="15"/>
      <c r="D233" s="11"/>
      <c r="E233" s="11"/>
      <c r="F233" s="11"/>
      <c r="G233" s="15"/>
      <c r="H233" s="11"/>
      <c r="I233" s="11"/>
      <c r="J233" s="11"/>
      <c r="K233" s="15"/>
      <c r="L233" s="11"/>
      <c r="M233" s="11"/>
      <c r="N233" s="11"/>
      <c r="O233" s="15"/>
      <c r="P233" s="11"/>
      <c r="Q233" s="11"/>
      <c r="R233" s="11"/>
    </row>
    <row r="234" spans="1:18" ht="14.25">
      <c r="A234" s="6"/>
      <c r="B234" s="7"/>
      <c r="C234" s="15"/>
      <c r="D234" s="11"/>
      <c r="E234" s="11"/>
      <c r="F234" s="11"/>
      <c r="G234" s="15"/>
      <c r="H234" s="11"/>
      <c r="I234" s="11"/>
      <c r="J234" s="11"/>
      <c r="K234" s="15"/>
      <c r="L234" s="11"/>
      <c r="M234" s="11"/>
      <c r="N234" s="11"/>
      <c r="O234" s="15"/>
      <c r="P234" s="11"/>
      <c r="Q234" s="11"/>
      <c r="R234" s="11"/>
    </row>
    <row r="235" spans="1:18" ht="14.25">
      <c r="A235" s="6"/>
      <c r="B235" s="7"/>
      <c r="C235" s="15"/>
      <c r="D235" s="11"/>
      <c r="E235" s="11"/>
      <c r="F235" s="11"/>
      <c r="G235" s="15"/>
      <c r="H235" s="11"/>
      <c r="I235" s="11"/>
      <c r="J235" s="11"/>
      <c r="K235" s="15"/>
      <c r="L235" s="11"/>
      <c r="M235" s="11"/>
      <c r="N235" s="11"/>
      <c r="O235" s="15"/>
      <c r="P235" s="11"/>
      <c r="Q235" s="11"/>
      <c r="R235" s="11"/>
    </row>
    <row r="236" spans="1:18" ht="14.25">
      <c r="A236" s="6"/>
      <c r="B236" s="7"/>
      <c r="C236" s="15"/>
      <c r="D236" s="11"/>
      <c r="E236" s="11"/>
      <c r="F236" s="11"/>
      <c r="G236" s="15"/>
      <c r="H236" s="11"/>
      <c r="I236" s="11"/>
      <c r="J236" s="11"/>
      <c r="K236" s="15"/>
      <c r="L236" s="11"/>
      <c r="M236" s="11"/>
      <c r="N236" s="11"/>
      <c r="O236" s="15"/>
      <c r="P236" s="11"/>
      <c r="Q236" s="11"/>
      <c r="R236" s="11"/>
    </row>
    <row r="237" spans="1:18" ht="14.25">
      <c r="A237" s="6"/>
      <c r="B237" s="7"/>
      <c r="C237" s="15"/>
      <c r="D237" s="11"/>
      <c r="E237" s="11"/>
      <c r="F237" s="11"/>
      <c r="G237" s="15"/>
      <c r="H237" s="11"/>
      <c r="I237" s="11"/>
      <c r="J237" s="11"/>
      <c r="K237" s="15"/>
      <c r="L237" s="11"/>
      <c r="M237" s="11"/>
      <c r="N237" s="11"/>
      <c r="O237" s="15"/>
      <c r="P237" s="11"/>
      <c r="Q237" s="11"/>
      <c r="R237" s="11"/>
    </row>
    <row r="238" spans="1:18" ht="14.25">
      <c r="A238" s="6"/>
      <c r="B238" s="7"/>
      <c r="C238" s="15"/>
      <c r="D238" s="11"/>
      <c r="E238" s="11"/>
      <c r="F238" s="11"/>
      <c r="G238" s="15"/>
      <c r="H238" s="11"/>
      <c r="I238" s="11"/>
      <c r="J238" s="11"/>
      <c r="K238" s="15"/>
      <c r="L238" s="11"/>
      <c r="M238" s="11"/>
      <c r="N238" s="11"/>
      <c r="O238" s="15"/>
      <c r="P238" s="11"/>
      <c r="Q238" s="11"/>
      <c r="R238" s="11"/>
    </row>
    <row r="239" spans="1:18" ht="14.25">
      <c r="A239" s="6"/>
      <c r="B239" s="7"/>
      <c r="C239" s="15"/>
      <c r="D239" s="11"/>
      <c r="E239" s="11"/>
      <c r="F239" s="11"/>
      <c r="G239" s="15"/>
      <c r="H239" s="11"/>
      <c r="I239" s="11"/>
      <c r="J239" s="11"/>
      <c r="K239" s="15"/>
      <c r="L239" s="11"/>
      <c r="M239" s="11"/>
      <c r="N239" s="11"/>
      <c r="O239" s="15"/>
      <c r="P239" s="11"/>
      <c r="Q239" s="11"/>
      <c r="R239" s="11"/>
    </row>
    <row r="240" spans="1:18" ht="14.25">
      <c r="A240" s="6"/>
      <c r="B240" s="7"/>
      <c r="C240" s="15"/>
      <c r="D240" s="11"/>
      <c r="E240" s="11"/>
      <c r="F240" s="11"/>
      <c r="G240" s="15"/>
      <c r="H240" s="11"/>
      <c r="I240" s="11"/>
      <c r="J240" s="11"/>
      <c r="K240" s="15"/>
      <c r="L240" s="11"/>
      <c r="M240" s="11"/>
      <c r="N240" s="11"/>
      <c r="O240" s="15"/>
      <c r="P240" s="11"/>
      <c r="Q240" s="11"/>
      <c r="R240" s="11"/>
    </row>
    <row r="241" spans="1:18" ht="14.25">
      <c r="A241" s="6"/>
      <c r="B241" s="7"/>
      <c r="C241" s="15"/>
      <c r="D241" s="13"/>
      <c r="E241" s="13"/>
      <c r="F241" s="13"/>
      <c r="G241" s="15"/>
      <c r="H241" s="13"/>
      <c r="I241" s="13"/>
      <c r="J241" s="13"/>
      <c r="K241" s="15"/>
      <c r="L241" s="13"/>
      <c r="M241" s="13"/>
      <c r="N241" s="13"/>
      <c r="O241" s="15"/>
      <c r="P241" s="13"/>
      <c r="Q241" s="13"/>
      <c r="R241" s="13"/>
    </row>
    <row r="242" spans="1:18" ht="14.25">
      <c r="A242" s="6"/>
      <c r="B242" s="7"/>
      <c r="C242" s="15"/>
      <c r="D242" s="11"/>
      <c r="E242" s="11"/>
      <c r="F242" s="11"/>
      <c r="G242" s="15"/>
      <c r="H242" s="11"/>
      <c r="I242" s="11"/>
      <c r="J242" s="11"/>
      <c r="K242" s="15"/>
      <c r="L242" s="11"/>
      <c r="M242" s="11"/>
      <c r="N242" s="11"/>
      <c r="O242" s="15"/>
      <c r="P242" s="11"/>
      <c r="Q242" s="11"/>
      <c r="R242" s="11"/>
    </row>
    <row r="243" spans="1:18" ht="14.25">
      <c r="A243" s="6"/>
      <c r="B243" s="7"/>
      <c r="C243" s="15"/>
      <c r="D243" s="11"/>
      <c r="E243" s="11"/>
      <c r="F243" s="11"/>
      <c r="G243" s="15"/>
      <c r="H243" s="11"/>
      <c r="I243" s="11"/>
      <c r="J243" s="11"/>
      <c r="K243" s="15"/>
      <c r="L243" s="11"/>
      <c r="M243" s="11"/>
      <c r="N243" s="11"/>
      <c r="O243" s="15"/>
      <c r="P243" s="11"/>
      <c r="Q243" s="11"/>
      <c r="R243" s="11"/>
    </row>
    <row r="244" spans="1:18" ht="14.25">
      <c r="A244" s="6"/>
      <c r="B244" s="7"/>
      <c r="C244" s="15"/>
      <c r="D244" s="11"/>
      <c r="E244" s="11"/>
      <c r="F244" s="11"/>
      <c r="G244" s="15"/>
      <c r="H244" s="11"/>
      <c r="I244" s="11"/>
      <c r="J244" s="11"/>
      <c r="K244" s="15"/>
      <c r="L244" s="11"/>
      <c r="M244" s="11"/>
      <c r="N244" s="11"/>
      <c r="O244" s="15"/>
      <c r="P244" s="11"/>
      <c r="Q244" s="11"/>
      <c r="R244" s="11"/>
    </row>
    <row r="245" spans="1:18" ht="14.25">
      <c r="A245" s="6"/>
      <c r="B245" s="7"/>
      <c r="C245" s="15"/>
      <c r="D245" s="11"/>
      <c r="E245" s="11"/>
      <c r="F245" s="11"/>
      <c r="G245" s="15"/>
      <c r="H245" s="11"/>
      <c r="I245" s="11"/>
      <c r="J245" s="11"/>
      <c r="K245" s="15"/>
      <c r="L245" s="11"/>
      <c r="M245" s="11"/>
      <c r="N245" s="11"/>
      <c r="O245" s="15"/>
      <c r="P245" s="11"/>
      <c r="Q245" s="11"/>
      <c r="R245" s="11"/>
    </row>
    <row r="246" spans="1:18" ht="14.25">
      <c r="A246" s="6"/>
      <c r="B246" s="7"/>
      <c r="C246" s="15"/>
      <c r="D246" s="11"/>
      <c r="E246" s="11"/>
      <c r="F246" s="11"/>
      <c r="G246" s="15"/>
      <c r="H246" s="11"/>
      <c r="I246" s="11"/>
      <c r="J246" s="11"/>
      <c r="K246" s="15"/>
      <c r="L246" s="11"/>
      <c r="M246" s="11"/>
      <c r="N246" s="11"/>
      <c r="O246" s="15"/>
      <c r="P246" s="11"/>
      <c r="Q246" s="11"/>
      <c r="R246" s="11"/>
    </row>
    <row r="247" spans="1:18" ht="14.25">
      <c r="A247" s="6"/>
      <c r="B247" s="7"/>
      <c r="C247" s="15"/>
      <c r="D247" s="11"/>
      <c r="E247" s="11"/>
      <c r="F247" s="11"/>
      <c r="G247" s="15"/>
      <c r="H247" s="11"/>
      <c r="I247" s="11"/>
      <c r="J247" s="11"/>
      <c r="K247" s="15"/>
      <c r="L247" s="11"/>
      <c r="M247" s="11"/>
      <c r="N247" s="11"/>
      <c r="O247" s="15"/>
      <c r="P247" s="11"/>
      <c r="Q247" s="11"/>
      <c r="R247" s="11"/>
    </row>
    <row r="248" spans="1:18" ht="14.25">
      <c r="A248" s="6"/>
      <c r="B248" s="7"/>
      <c r="C248" s="15"/>
      <c r="D248" s="11"/>
      <c r="E248" s="11"/>
      <c r="F248" s="11"/>
      <c r="G248" s="15"/>
      <c r="H248" s="11"/>
      <c r="I248" s="11"/>
      <c r="J248" s="11"/>
      <c r="K248" s="15"/>
      <c r="L248" s="11"/>
      <c r="M248" s="11"/>
      <c r="N248" s="11"/>
      <c r="O248" s="15"/>
      <c r="P248" s="11"/>
      <c r="Q248" s="11"/>
      <c r="R248" s="11"/>
    </row>
    <row r="249" spans="1:18" ht="14.25">
      <c r="A249" s="6"/>
      <c r="B249" s="7"/>
      <c r="C249" s="15"/>
      <c r="D249" s="11"/>
      <c r="E249" s="11"/>
      <c r="F249" s="11"/>
      <c r="G249" s="15"/>
      <c r="H249" s="11"/>
      <c r="I249" s="11"/>
      <c r="J249" s="11"/>
      <c r="K249" s="15"/>
      <c r="L249" s="11"/>
      <c r="M249" s="11"/>
      <c r="N249" s="11"/>
      <c r="O249" s="15"/>
      <c r="P249" s="11"/>
      <c r="Q249" s="11"/>
      <c r="R249" s="11"/>
    </row>
    <row r="250" spans="1:18" ht="14.25">
      <c r="A250" s="6"/>
      <c r="B250" s="7"/>
      <c r="C250" s="15"/>
      <c r="D250" s="11"/>
      <c r="E250" s="11"/>
      <c r="F250" s="11"/>
      <c r="G250" s="15"/>
      <c r="H250" s="11"/>
      <c r="I250" s="11"/>
      <c r="J250" s="11"/>
      <c r="K250" s="15"/>
      <c r="L250" s="11"/>
      <c r="M250" s="11"/>
      <c r="N250" s="11"/>
      <c r="O250" s="15"/>
      <c r="P250" s="11"/>
      <c r="Q250" s="11"/>
      <c r="R250" s="11"/>
    </row>
    <row r="251" spans="1:18" ht="14.25">
      <c r="A251" s="6"/>
      <c r="B251" s="7"/>
      <c r="C251" s="15"/>
      <c r="D251" s="11"/>
      <c r="E251" s="11"/>
      <c r="F251" s="11"/>
      <c r="G251" s="15"/>
      <c r="H251" s="11"/>
      <c r="I251" s="11"/>
      <c r="J251" s="11"/>
      <c r="K251" s="15"/>
      <c r="L251" s="11"/>
      <c r="M251" s="11"/>
      <c r="N251" s="11"/>
      <c r="O251" s="15"/>
      <c r="P251" s="11"/>
      <c r="Q251" s="11"/>
      <c r="R251" s="11"/>
    </row>
    <row r="252" spans="1:18" ht="14.25">
      <c r="A252" s="6"/>
      <c r="B252" s="7"/>
      <c r="C252" s="15"/>
      <c r="D252" s="11"/>
      <c r="E252" s="11"/>
      <c r="F252" s="11"/>
      <c r="G252" s="15"/>
      <c r="H252" s="11"/>
      <c r="I252" s="11"/>
      <c r="J252" s="11"/>
      <c r="K252" s="15"/>
      <c r="L252" s="11"/>
      <c r="M252" s="11"/>
      <c r="N252" s="11"/>
      <c r="O252" s="15"/>
      <c r="P252" s="11"/>
      <c r="Q252" s="11"/>
      <c r="R252" s="11"/>
    </row>
    <row r="253" spans="1:18" ht="14.25">
      <c r="A253" s="6"/>
      <c r="B253" s="7"/>
      <c r="C253" s="15"/>
      <c r="D253" s="11"/>
      <c r="E253" s="11"/>
      <c r="F253" s="11"/>
      <c r="G253" s="15"/>
      <c r="H253" s="11"/>
      <c r="I253" s="11"/>
      <c r="J253" s="11"/>
      <c r="K253" s="15"/>
      <c r="L253" s="11"/>
      <c r="M253" s="11"/>
      <c r="N253" s="11"/>
      <c r="O253" s="15"/>
      <c r="P253" s="11"/>
      <c r="Q253" s="11"/>
      <c r="R253" s="11"/>
    </row>
    <row r="254" spans="1:18" ht="14.25">
      <c r="A254" s="6"/>
      <c r="B254" s="7"/>
      <c r="C254" s="15"/>
      <c r="D254" s="11"/>
      <c r="E254" s="11"/>
      <c r="F254" s="11"/>
      <c r="G254" s="15"/>
      <c r="H254" s="11"/>
      <c r="I254" s="11"/>
      <c r="J254" s="11"/>
      <c r="K254" s="15"/>
      <c r="L254" s="11"/>
      <c r="M254" s="11"/>
      <c r="N254" s="11"/>
      <c r="O254" s="15"/>
      <c r="P254" s="11"/>
      <c r="Q254" s="11"/>
      <c r="R254" s="11"/>
    </row>
    <row r="255" spans="1:18" ht="14.25">
      <c r="A255" s="6"/>
      <c r="B255" s="7"/>
      <c r="C255" s="15"/>
      <c r="D255" s="11"/>
      <c r="E255" s="11"/>
      <c r="F255" s="11"/>
      <c r="G255" s="15"/>
      <c r="H255" s="11"/>
      <c r="I255" s="11"/>
      <c r="J255" s="11"/>
      <c r="K255" s="15"/>
      <c r="L255" s="11"/>
      <c r="M255" s="11"/>
      <c r="N255" s="11"/>
      <c r="O255" s="15"/>
      <c r="P255" s="11"/>
      <c r="Q255" s="11"/>
      <c r="R255" s="11"/>
    </row>
    <row r="256" spans="1:18" ht="14.25">
      <c r="A256" s="6"/>
      <c r="B256" s="7"/>
      <c r="C256" s="15"/>
      <c r="D256" s="11"/>
      <c r="E256" s="11"/>
      <c r="F256" s="11"/>
      <c r="G256" s="15"/>
      <c r="H256" s="11"/>
      <c r="I256" s="11"/>
      <c r="J256" s="11"/>
      <c r="K256" s="15"/>
      <c r="L256" s="11"/>
      <c r="M256" s="11"/>
      <c r="N256" s="11"/>
      <c r="O256" s="15"/>
      <c r="P256" s="11"/>
      <c r="Q256" s="11"/>
      <c r="R256" s="11"/>
    </row>
    <row r="257" spans="1:18" ht="14.25">
      <c r="A257" s="6"/>
      <c r="B257" s="7"/>
      <c r="C257" s="15"/>
      <c r="D257" s="11"/>
      <c r="E257" s="11"/>
      <c r="F257" s="11"/>
      <c r="G257" s="15"/>
      <c r="H257" s="11"/>
      <c r="I257" s="11"/>
      <c r="J257" s="11"/>
      <c r="K257" s="15"/>
      <c r="L257" s="11"/>
      <c r="M257" s="11"/>
      <c r="N257" s="11"/>
      <c r="O257" s="15"/>
      <c r="P257" s="11"/>
      <c r="Q257" s="11"/>
      <c r="R257" s="11"/>
    </row>
    <row r="258" spans="1:18" ht="14.25">
      <c r="A258" s="6"/>
      <c r="B258" s="7"/>
      <c r="C258" s="15"/>
      <c r="D258" s="11"/>
      <c r="E258" s="11"/>
      <c r="F258" s="11"/>
      <c r="G258" s="15"/>
      <c r="H258" s="11"/>
      <c r="I258" s="11"/>
      <c r="J258" s="11"/>
      <c r="K258" s="15"/>
      <c r="L258" s="11"/>
      <c r="M258" s="11"/>
      <c r="N258" s="11"/>
      <c r="O258" s="15"/>
      <c r="P258" s="11"/>
      <c r="Q258" s="11"/>
      <c r="R258" s="11"/>
    </row>
    <row r="259" spans="1:18" ht="14.25">
      <c r="A259" s="6"/>
      <c r="B259" s="7"/>
      <c r="C259" s="15"/>
      <c r="D259" s="11"/>
      <c r="E259" s="11"/>
      <c r="F259" s="11"/>
      <c r="G259" s="15"/>
      <c r="H259" s="11"/>
      <c r="I259" s="11"/>
      <c r="J259" s="11"/>
      <c r="K259" s="15"/>
      <c r="L259" s="11"/>
      <c r="M259" s="11"/>
      <c r="N259" s="11"/>
      <c r="O259" s="15"/>
      <c r="P259" s="11"/>
      <c r="Q259" s="11"/>
      <c r="R259" s="11"/>
    </row>
    <row r="260" spans="1:18" ht="14.25">
      <c r="A260" s="6"/>
      <c r="B260" s="7"/>
      <c r="C260" s="15"/>
      <c r="D260" s="11"/>
      <c r="E260" s="11"/>
      <c r="F260" s="11"/>
      <c r="G260" s="15"/>
      <c r="H260" s="11"/>
      <c r="I260" s="11"/>
      <c r="J260" s="11"/>
      <c r="K260" s="15"/>
      <c r="L260" s="11"/>
      <c r="M260" s="11"/>
      <c r="N260" s="11"/>
      <c r="O260" s="15"/>
      <c r="P260" s="11"/>
      <c r="Q260" s="11"/>
      <c r="R260" s="11"/>
    </row>
    <row r="261" spans="1:15" ht="14.25">
      <c r="A261" s="2"/>
      <c r="B261" s="2"/>
      <c r="C261" s="16"/>
      <c r="G261" s="16"/>
      <c r="K261" s="16"/>
      <c r="O261" s="16"/>
    </row>
    <row r="262" spans="1:15" ht="14.25">
      <c r="A262" s="2"/>
      <c r="B262" s="2"/>
      <c r="C262" s="16"/>
      <c r="G262" s="16"/>
      <c r="K262" s="16"/>
      <c r="O262" s="16"/>
    </row>
    <row r="263" spans="1:15" ht="14.25">
      <c r="A263" s="2"/>
      <c r="B263" s="2"/>
      <c r="C263" s="16"/>
      <c r="G263" s="16"/>
      <c r="K263" s="16"/>
      <c r="O263" s="16"/>
    </row>
  </sheetData>
  <sheetProtection/>
  <mergeCells count="9">
    <mergeCell ref="C1:F1"/>
    <mergeCell ref="C2:F2"/>
    <mergeCell ref="A1:B2"/>
    <mergeCell ref="O1:R1"/>
    <mergeCell ref="O2:R2"/>
    <mergeCell ref="K1:N1"/>
    <mergeCell ref="K2:N2"/>
    <mergeCell ref="G1:J1"/>
    <mergeCell ref="G2:J2"/>
  </mergeCells>
  <printOptions horizontalCentered="1"/>
  <pageMargins left="0.15748031496062992" right="0.15748031496062992" top="0.3937007874015748" bottom="0.3937007874015748" header="0.2362204724409449" footer="0.1968503937007874"/>
  <pageSetup horizontalDpi="600" verticalDpi="600" orientation="landscape" paperSize="9" r:id="rId1"/>
  <headerFooter alignWithMargins="0">
    <oddFooter>&amp;C&amp;P /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263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4" sqref="A4:A220"/>
    </sheetView>
  </sheetViews>
  <sheetFormatPr defaultColWidth="8.8515625" defaultRowHeight="15"/>
  <cols>
    <col min="1" max="1" width="20.57421875" style="1" customWidth="1"/>
    <col min="2" max="2" width="7.140625" style="1" bestFit="1" customWidth="1"/>
    <col min="3" max="3" width="8.421875" style="17" bestFit="1" customWidth="1"/>
    <col min="4" max="5" width="10.140625" style="1" bestFit="1" customWidth="1"/>
    <col min="6" max="6" width="10.140625" style="9" bestFit="1" customWidth="1"/>
    <col min="7" max="7" width="7.7109375" style="17" customWidth="1"/>
    <col min="8" max="10" width="9.28125" style="1" bestFit="1" customWidth="1"/>
    <col min="11" max="11" width="7.7109375" style="17" bestFit="1" customWidth="1"/>
    <col min="12" max="14" width="9.28125" style="1" bestFit="1" customWidth="1"/>
    <col min="15" max="15" width="7.7109375" style="17" bestFit="1" customWidth="1"/>
    <col min="16" max="18" width="7.7109375" style="1" bestFit="1" customWidth="1"/>
    <col min="19" max="16384" width="8.8515625" style="1" customWidth="1"/>
  </cols>
  <sheetData>
    <row r="1" spans="1:18" ht="15" customHeight="1">
      <c r="A1" s="42" t="s">
        <v>71</v>
      </c>
      <c r="B1" s="43"/>
      <c r="C1" s="46" t="s">
        <v>72</v>
      </c>
      <c r="D1" s="47"/>
      <c r="E1" s="47"/>
      <c r="F1" s="48"/>
      <c r="G1" s="52" t="s">
        <v>73</v>
      </c>
      <c r="H1" s="53"/>
      <c r="I1" s="53"/>
      <c r="J1" s="54"/>
      <c r="K1" s="58" t="s">
        <v>74</v>
      </c>
      <c r="L1" s="59"/>
      <c r="M1" s="59"/>
      <c r="N1" s="60"/>
      <c r="O1" s="36" t="s">
        <v>290</v>
      </c>
      <c r="P1" s="37"/>
      <c r="Q1" s="37"/>
      <c r="R1" s="38"/>
    </row>
    <row r="2" spans="1:18" ht="15" customHeight="1" thickBot="1">
      <c r="A2" s="44"/>
      <c r="B2" s="45"/>
      <c r="C2" s="49" t="s">
        <v>0</v>
      </c>
      <c r="D2" s="50"/>
      <c r="E2" s="50"/>
      <c r="F2" s="51"/>
      <c r="G2" s="55"/>
      <c r="H2" s="56"/>
      <c r="I2" s="56"/>
      <c r="J2" s="57"/>
      <c r="K2" s="61"/>
      <c r="L2" s="62"/>
      <c r="M2" s="62"/>
      <c r="N2" s="63"/>
      <c r="O2" s="39"/>
      <c r="P2" s="40"/>
      <c r="Q2" s="40"/>
      <c r="R2" s="41"/>
    </row>
    <row r="3" spans="1:18" ht="15" customHeight="1" thickBot="1">
      <c r="A3" s="3" t="s">
        <v>284</v>
      </c>
      <c r="B3" s="3" t="s">
        <v>82</v>
      </c>
      <c r="C3" s="19">
        <v>2007</v>
      </c>
      <c r="D3" s="8">
        <v>2006</v>
      </c>
      <c r="E3" s="8">
        <v>2005</v>
      </c>
      <c r="F3" s="8">
        <v>2004</v>
      </c>
      <c r="G3" s="28">
        <v>2007</v>
      </c>
      <c r="H3" s="29">
        <v>2006</v>
      </c>
      <c r="I3" s="29">
        <v>2005</v>
      </c>
      <c r="J3" s="29">
        <v>2004</v>
      </c>
      <c r="K3" s="19">
        <v>2007</v>
      </c>
      <c r="L3" s="8">
        <v>2006</v>
      </c>
      <c r="M3" s="8">
        <v>2005</v>
      </c>
      <c r="N3" s="8">
        <v>2004</v>
      </c>
      <c r="O3" s="8">
        <v>2007</v>
      </c>
      <c r="P3" s="8">
        <v>2006</v>
      </c>
      <c r="Q3" s="8">
        <v>2005</v>
      </c>
      <c r="R3" s="8">
        <v>2004</v>
      </c>
    </row>
    <row r="4" spans="1:18" ht="14.25">
      <c r="A4" s="4" t="s">
        <v>75</v>
      </c>
      <c r="B4" s="5" t="s">
        <v>1</v>
      </c>
      <c r="C4" s="21">
        <v>25333</v>
      </c>
      <c r="D4" s="21">
        <v>25333</v>
      </c>
      <c r="E4" s="21">
        <v>25333</v>
      </c>
      <c r="F4" s="23">
        <v>25333</v>
      </c>
      <c r="G4" s="33">
        <v>3911</v>
      </c>
      <c r="H4" s="33">
        <v>3911</v>
      </c>
      <c r="I4" s="33">
        <v>3911</v>
      </c>
      <c r="J4" s="33">
        <v>3911</v>
      </c>
      <c r="K4" s="26">
        <v>480</v>
      </c>
      <c r="L4" s="10">
        <v>480</v>
      </c>
      <c r="M4" s="10">
        <v>480</v>
      </c>
      <c r="N4" s="10">
        <v>480</v>
      </c>
      <c r="O4" s="14">
        <v>443</v>
      </c>
      <c r="P4" s="10">
        <v>443</v>
      </c>
      <c r="Q4" s="10">
        <v>443</v>
      </c>
      <c r="R4" s="10">
        <v>443</v>
      </c>
    </row>
    <row r="5" spans="1:18" ht="14.25">
      <c r="A5" s="6" t="s">
        <v>76</v>
      </c>
      <c r="B5" s="7" t="s">
        <v>258</v>
      </c>
      <c r="C5" s="20">
        <v>2045177</v>
      </c>
      <c r="D5" s="11">
        <v>2043154</v>
      </c>
      <c r="E5" s="11">
        <v>2040830</v>
      </c>
      <c r="F5" s="24">
        <v>2038651</v>
      </c>
      <c r="G5" s="33">
        <v>159949</v>
      </c>
      <c r="H5" s="33">
        <v>159562</v>
      </c>
      <c r="I5" s="33">
        <v>159215</v>
      </c>
      <c r="J5" s="33">
        <v>159087</v>
      </c>
      <c r="K5" s="27">
        <v>18540</v>
      </c>
      <c r="L5" s="11">
        <v>18487</v>
      </c>
      <c r="M5" s="11">
        <v>18330</v>
      </c>
      <c r="N5" s="11">
        <v>18240</v>
      </c>
      <c r="O5" s="20">
        <v>20010</v>
      </c>
      <c r="P5" s="11">
        <v>19938</v>
      </c>
      <c r="Q5" s="11">
        <v>19900</v>
      </c>
      <c r="R5" s="11">
        <v>19820</v>
      </c>
    </row>
    <row r="6" spans="1:18" ht="14.25">
      <c r="A6" s="6" t="s">
        <v>77</v>
      </c>
      <c r="B6" s="7" t="s">
        <v>258</v>
      </c>
      <c r="C6" s="20">
        <v>1795</v>
      </c>
      <c r="D6" s="20">
        <v>1795</v>
      </c>
      <c r="E6" s="20">
        <v>1795</v>
      </c>
      <c r="F6" s="25">
        <v>1795</v>
      </c>
      <c r="G6" s="33">
        <v>8</v>
      </c>
      <c r="H6" s="33">
        <v>8</v>
      </c>
      <c r="I6" s="33">
        <v>8</v>
      </c>
      <c r="J6" s="33">
        <v>8</v>
      </c>
      <c r="K6" s="27">
        <v>1</v>
      </c>
      <c r="L6" s="11">
        <v>1</v>
      </c>
      <c r="M6" s="11">
        <v>1</v>
      </c>
      <c r="N6" s="11">
        <v>1</v>
      </c>
      <c r="O6" s="15">
        <v>1</v>
      </c>
      <c r="P6" s="11">
        <v>1</v>
      </c>
      <c r="Q6" s="11">
        <v>1</v>
      </c>
      <c r="R6" s="11">
        <v>1</v>
      </c>
    </row>
    <row r="7" spans="1:18" ht="14.25">
      <c r="A7" s="6" t="s">
        <v>78</v>
      </c>
      <c r="B7" s="7" t="s">
        <v>258</v>
      </c>
      <c r="C7" s="15">
        <v>3000</v>
      </c>
      <c r="D7" s="11">
        <v>3000</v>
      </c>
      <c r="E7" s="11">
        <v>3000</v>
      </c>
      <c r="F7" s="24">
        <v>3000</v>
      </c>
      <c r="G7" s="33">
        <v>221</v>
      </c>
      <c r="H7" s="33">
        <v>221</v>
      </c>
      <c r="I7" s="33">
        <v>221</v>
      </c>
      <c r="J7" s="33">
        <v>221</v>
      </c>
      <c r="K7" s="27">
        <v>34</v>
      </c>
      <c r="L7" s="11">
        <v>34</v>
      </c>
      <c r="M7" s="11">
        <v>34</v>
      </c>
      <c r="N7" s="11">
        <v>34</v>
      </c>
      <c r="O7" s="15">
        <v>15</v>
      </c>
      <c r="P7" s="11">
        <v>15</v>
      </c>
      <c r="Q7" s="11">
        <v>15</v>
      </c>
      <c r="R7" s="11">
        <v>15</v>
      </c>
    </row>
    <row r="8" spans="1:18" ht="22.5">
      <c r="A8" s="6" t="s">
        <v>79</v>
      </c>
      <c r="B8" s="7" t="s">
        <v>259</v>
      </c>
      <c r="C8" s="15">
        <v>86</v>
      </c>
      <c r="D8" s="11">
        <v>84</v>
      </c>
      <c r="E8" s="11">
        <v>81</v>
      </c>
      <c r="F8" s="24">
        <v>79</v>
      </c>
      <c r="G8" s="33">
        <v>44</v>
      </c>
      <c r="H8" s="33">
        <v>43</v>
      </c>
      <c r="I8" s="33">
        <v>44</v>
      </c>
      <c r="J8" s="33">
        <v>43</v>
      </c>
      <c r="K8" s="27">
        <v>38.3</v>
      </c>
      <c r="L8" s="15">
        <v>38.2</v>
      </c>
      <c r="M8" s="15">
        <v>38.2</v>
      </c>
      <c r="N8" s="15">
        <v>38.1</v>
      </c>
      <c r="O8" s="15">
        <v>46.08</v>
      </c>
      <c r="P8" s="11" t="s">
        <v>56</v>
      </c>
      <c r="Q8" s="11" t="s">
        <v>57</v>
      </c>
      <c r="R8" s="11">
        <v>46</v>
      </c>
    </row>
    <row r="9" spans="1:18" ht="14.25">
      <c r="A9" s="6" t="s">
        <v>80</v>
      </c>
      <c r="B9" s="7" t="s">
        <v>258</v>
      </c>
      <c r="C9" s="15">
        <f>K9*62</f>
        <v>1550</v>
      </c>
      <c r="D9" s="11">
        <f>C9/1.02</f>
        <v>1519.6078431372548</v>
      </c>
      <c r="E9" s="11">
        <f>D9/1.02</f>
        <v>1489.8116109188772</v>
      </c>
      <c r="F9" s="24">
        <f>E9/1.02</f>
        <v>1460.599618547919</v>
      </c>
      <c r="G9" s="33">
        <v>247</v>
      </c>
      <c r="H9" s="33">
        <v>236</v>
      </c>
      <c r="I9" s="33">
        <v>227</v>
      </c>
      <c r="J9" s="33">
        <v>218</v>
      </c>
      <c r="K9" s="22">
        <v>25</v>
      </c>
      <c r="L9" s="11">
        <v>24</v>
      </c>
      <c r="M9" s="11">
        <v>22</v>
      </c>
      <c r="N9" s="11">
        <v>22</v>
      </c>
      <c r="O9" s="15">
        <v>28</v>
      </c>
      <c r="P9" s="11">
        <v>26</v>
      </c>
      <c r="Q9" s="11">
        <v>26</v>
      </c>
      <c r="R9" s="11">
        <v>25</v>
      </c>
    </row>
    <row r="10" spans="1:18" ht="25.5">
      <c r="A10" s="6" t="s">
        <v>81</v>
      </c>
      <c r="B10" s="7" t="s">
        <v>258</v>
      </c>
      <c r="C10" s="15">
        <f>K10*62</f>
        <v>1178</v>
      </c>
      <c r="D10" s="11">
        <f aca="true" t="shared" si="0" ref="D10:F25">C10/1.02</f>
        <v>1154.9019607843138</v>
      </c>
      <c r="E10" s="11">
        <f t="shared" si="0"/>
        <v>1132.2568242983468</v>
      </c>
      <c r="F10" s="24">
        <f t="shared" si="0"/>
        <v>1110.0557100964184</v>
      </c>
      <c r="G10" s="33">
        <v>110</v>
      </c>
      <c r="H10" s="33">
        <v>106</v>
      </c>
      <c r="I10" s="33">
        <v>100</v>
      </c>
      <c r="J10" s="33">
        <v>96</v>
      </c>
      <c r="K10" s="22">
        <v>19</v>
      </c>
      <c r="L10" s="11">
        <v>18</v>
      </c>
      <c r="M10" s="11">
        <v>17</v>
      </c>
      <c r="N10" s="11">
        <v>17</v>
      </c>
      <c r="O10" s="15">
        <v>13</v>
      </c>
      <c r="P10" s="11">
        <v>12</v>
      </c>
      <c r="Q10" s="11">
        <v>11</v>
      </c>
      <c r="R10" s="11">
        <v>11</v>
      </c>
    </row>
    <row r="11" spans="1:18" ht="25.5">
      <c r="A11" s="6" t="s">
        <v>83</v>
      </c>
      <c r="B11" s="7" t="s">
        <v>258</v>
      </c>
      <c r="C11" s="15">
        <f aca="true" t="shared" si="1" ref="C11:C74">K11*62</f>
        <v>0</v>
      </c>
      <c r="D11" s="11">
        <f t="shared" si="0"/>
        <v>0</v>
      </c>
      <c r="E11" s="11">
        <f t="shared" si="0"/>
        <v>0</v>
      </c>
      <c r="F11" s="24">
        <f t="shared" si="0"/>
        <v>0</v>
      </c>
      <c r="G11" s="33">
        <v>7</v>
      </c>
      <c r="H11" s="33">
        <v>7</v>
      </c>
      <c r="I11" s="33">
        <v>7</v>
      </c>
      <c r="J11" s="33">
        <v>7</v>
      </c>
      <c r="K11" s="22">
        <v>0</v>
      </c>
      <c r="L11" s="11">
        <v>0</v>
      </c>
      <c r="M11" s="11">
        <v>1</v>
      </c>
      <c r="N11" s="11">
        <v>0</v>
      </c>
      <c r="O11" s="15">
        <v>0</v>
      </c>
      <c r="P11" s="11">
        <v>0</v>
      </c>
      <c r="Q11" s="11">
        <v>0</v>
      </c>
      <c r="R11" s="11">
        <v>1</v>
      </c>
    </row>
    <row r="12" spans="1:18" ht="25.5">
      <c r="A12" s="6" t="s">
        <v>84</v>
      </c>
      <c r="B12" s="7" t="s">
        <v>258</v>
      </c>
      <c r="C12" s="15">
        <f t="shared" si="1"/>
        <v>62</v>
      </c>
      <c r="D12" s="11">
        <f t="shared" si="0"/>
        <v>60.78431372549019</v>
      </c>
      <c r="E12" s="11">
        <f t="shared" si="0"/>
        <v>59.592464436755094</v>
      </c>
      <c r="F12" s="24">
        <f t="shared" si="0"/>
        <v>58.423984741916755</v>
      </c>
      <c r="G12" s="33">
        <v>9</v>
      </c>
      <c r="H12" s="33">
        <v>10</v>
      </c>
      <c r="I12" s="33">
        <v>10</v>
      </c>
      <c r="J12" s="33">
        <v>11</v>
      </c>
      <c r="K12" s="22">
        <v>1</v>
      </c>
      <c r="L12" s="11">
        <v>1</v>
      </c>
      <c r="M12" s="11">
        <v>1</v>
      </c>
      <c r="N12" s="11">
        <v>1</v>
      </c>
      <c r="O12" s="15">
        <v>0</v>
      </c>
      <c r="P12" s="11">
        <v>0</v>
      </c>
      <c r="Q12" s="11">
        <v>0</v>
      </c>
      <c r="R12" s="11">
        <v>0</v>
      </c>
    </row>
    <row r="13" spans="1:18" ht="25.5">
      <c r="A13" s="6" t="s">
        <v>85</v>
      </c>
      <c r="B13" s="7" t="s">
        <v>258</v>
      </c>
      <c r="C13" s="15">
        <f t="shared" si="1"/>
        <v>434</v>
      </c>
      <c r="D13" s="11">
        <f t="shared" si="0"/>
        <v>425.4901960784314</v>
      </c>
      <c r="E13" s="11">
        <f t="shared" si="0"/>
        <v>417.14725105728564</v>
      </c>
      <c r="F13" s="24">
        <f t="shared" si="0"/>
        <v>408.9678931934173</v>
      </c>
      <c r="G13" s="33">
        <v>52</v>
      </c>
      <c r="H13" s="33">
        <v>49</v>
      </c>
      <c r="I13" s="33">
        <v>43</v>
      </c>
      <c r="J13" s="33">
        <v>42</v>
      </c>
      <c r="K13" s="22">
        <v>7</v>
      </c>
      <c r="L13" s="11">
        <v>7</v>
      </c>
      <c r="M13" s="11">
        <v>6</v>
      </c>
      <c r="N13" s="11">
        <v>6</v>
      </c>
      <c r="O13" s="15">
        <v>8</v>
      </c>
      <c r="P13" s="11">
        <v>7</v>
      </c>
      <c r="Q13" s="11">
        <v>7</v>
      </c>
      <c r="R13" s="11">
        <v>7</v>
      </c>
    </row>
    <row r="14" spans="1:18" ht="25.5">
      <c r="A14" s="6" t="s">
        <v>86</v>
      </c>
      <c r="B14" s="7" t="s">
        <v>258</v>
      </c>
      <c r="C14" s="15">
        <f t="shared" si="1"/>
        <v>434</v>
      </c>
      <c r="D14" s="11">
        <f t="shared" si="0"/>
        <v>425.4901960784314</v>
      </c>
      <c r="E14" s="11">
        <f t="shared" si="0"/>
        <v>417.14725105728564</v>
      </c>
      <c r="F14" s="24">
        <f t="shared" si="0"/>
        <v>408.9678931934173</v>
      </c>
      <c r="G14" s="33">
        <v>32</v>
      </c>
      <c r="H14" s="33">
        <v>29</v>
      </c>
      <c r="I14" s="33">
        <v>29</v>
      </c>
      <c r="J14" s="33">
        <v>26</v>
      </c>
      <c r="K14" s="22">
        <v>7</v>
      </c>
      <c r="L14" s="11">
        <v>5</v>
      </c>
      <c r="M14" s="11">
        <v>5</v>
      </c>
      <c r="N14" s="11">
        <v>4</v>
      </c>
      <c r="O14" s="15">
        <v>5</v>
      </c>
      <c r="P14" s="11">
        <v>5</v>
      </c>
      <c r="Q14" s="11">
        <v>5</v>
      </c>
      <c r="R14" s="11">
        <v>4</v>
      </c>
    </row>
    <row r="15" spans="1:18" ht="25.5">
      <c r="A15" s="6" t="s">
        <v>87</v>
      </c>
      <c r="B15" s="7" t="s">
        <v>258</v>
      </c>
      <c r="C15" s="15">
        <f t="shared" si="1"/>
        <v>744</v>
      </c>
      <c r="D15" s="11">
        <f t="shared" si="0"/>
        <v>729.4117647058823</v>
      </c>
      <c r="E15" s="11">
        <f t="shared" si="0"/>
        <v>715.1095732410611</v>
      </c>
      <c r="F15" s="24">
        <f t="shared" si="0"/>
        <v>701.087816903001</v>
      </c>
      <c r="G15" s="33">
        <v>94</v>
      </c>
      <c r="H15" s="33">
        <v>89</v>
      </c>
      <c r="I15" s="33">
        <v>83</v>
      </c>
      <c r="J15" s="33">
        <v>79</v>
      </c>
      <c r="K15" s="22">
        <v>12</v>
      </c>
      <c r="L15" s="11">
        <v>12</v>
      </c>
      <c r="M15" s="11">
        <v>12</v>
      </c>
      <c r="N15" s="11">
        <v>12</v>
      </c>
      <c r="O15" s="15">
        <v>10</v>
      </c>
      <c r="P15" s="11">
        <v>10</v>
      </c>
      <c r="Q15" s="11">
        <v>8</v>
      </c>
      <c r="R15" s="11">
        <v>7</v>
      </c>
    </row>
    <row r="16" spans="1:18" ht="25.5">
      <c r="A16" s="6" t="s">
        <v>88</v>
      </c>
      <c r="B16" s="7" t="s">
        <v>258</v>
      </c>
      <c r="C16" s="15">
        <f t="shared" si="1"/>
        <v>372</v>
      </c>
      <c r="D16" s="11">
        <f t="shared" si="0"/>
        <v>364.70588235294116</v>
      </c>
      <c r="E16" s="11">
        <f t="shared" si="0"/>
        <v>357.55478662053054</v>
      </c>
      <c r="F16" s="24">
        <f t="shared" si="0"/>
        <v>350.5439084515005</v>
      </c>
      <c r="G16" s="33">
        <v>41</v>
      </c>
      <c r="H16" s="33">
        <v>40</v>
      </c>
      <c r="I16" s="33">
        <v>42</v>
      </c>
      <c r="J16" s="33">
        <v>38</v>
      </c>
      <c r="K16" s="22">
        <v>6</v>
      </c>
      <c r="L16" s="11">
        <v>6</v>
      </c>
      <c r="M16" s="11">
        <v>6</v>
      </c>
      <c r="N16" s="11">
        <v>6</v>
      </c>
      <c r="O16" s="15">
        <v>3</v>
      </c>
      <c r="P16" s="11">
        <v>3</v>
      </c>
      <c r="Q16" s="11">
        <v>3</v>
      </c>
      <c r="R16" s="11">
        <v>3</v>
      </c>
    </row>
    <row r="17" spans="1:18" ht="25.5">
      <c r="A17" s="6" t="s">
        <v>89</v>
      </c>
      <c r="B17" s="7" t="s">
        <v>258</v>
      </c>
      <c r="C17" s="15">
        <f t="shared" si="1"/>
        <v>558</v>
      </c>
      <c r="D17" s="11">
        <f t="shared" si="0"/>
        <v>547.0588235294117</v>
      </c>
      <c r="E17" s="11">
        <f t="shared" si="0"/>
        <v>536.3321799307957</v>
      </c>
      <c r="F17" s="24">
        <f t="shared" si="0"/>
        <v>525.8158626772507</v>
      </c>
      <c r="G17" s="33">
        <v>68</v>
      </c>
      <c r="H17" s="33">
        <v>67</v>
      </c>
      <c r="I17" s="33">
        <v>64</v>
      </c>
      <c r="J17" s="33">
        <v>65</v>
      </c>
      <c r="K17" s="22">
        <v>9</v>
      </c>
      <c r="L17" s="11">
        <v>9</v>
      </c>
      <c r="M17" s="11">
        <v>9</v>
      </c>
      <c r="N17" s="11">
        <v>9</v>
      </c>
      <c r="O17" s="15">
        <v>6</v>
      </c>
      <c r="P17" s="11">
        <v>6</v>
      </c>
      <c r="Q17" s="11">
        <v>5</v>
      </c>
      <c r="R17" s="11">
        <v>5</v>
      </c>
    </row>
    <row r="18" spans="1:18" ht="25.5">
      <c r="A18" s="6" t="s">
        <v>292</v>
      </c>
      <c r="B18" s="7" t="s">
        <v>258</v>
      </c>
      <c r="C18" s="15">
        <f t="shared" si="1"/>
        <v>0</v>
      </c>
      <c r="D18" s="11">
        <f t="shared" si="0"/>
        <v>0</v>
      </c>
      <c r="E18" s="11">
        <f t="shared" si="0"/>
        <v>0</v>
      </c>
      <c r="F18" s="24">
        <f t="shared" si="0"/>
        <v>0</v>
      </c>
      <c r="G18" s="33">
        <v>45</v>
      </c>
      <c r="H18" s="33">
        <v>45</v>
      </c>
      <c r="I18" s="33">
        <v>45</v>
      </c>
      <c r="J18" s="33">
        <v>44</v>
      </c>
      <c r="K18" s="22">
        <v>0</v>
      </c>
      <c r="L18" s="11">
        <v>0</v>
      </c>
      <c r="M18" s="11">
        <v>0</v>
      </c>
      <c r="N18" s="11">
        <v>0</v>
      </c>
      <c r="O18" s="15">
        <v>8</v>
      </c>
      <c r="P18" s="11">
        <v>8</v>
      </c>
      <c r="Q18" s="11">
        <v>8</v>
      </c>
      <c r="R18" s="11">
        <v>7</v>
      </c>
    </row>
    <row r="19" spans="1:18" ht="25.5">
      <c r="A19" s="6" t="s">
        <v>90</v>
      </c>
      <c r="B19" s="7" t="s">
        <v>258</v>
      </c>
      <c r="C19" s="15">
        <f t="shared" si="1"/>
        <v>62</v>
      </c>
      <c r="D19" s="11">
        <f t="shared" si="0"/>
        <v>60.78431372549019</v>
      </c>
      <c r="E19" s="11">
        <f t="shared" si="0"/>
        <v>59.592464436755094</v>
      </c>
      <c r="F19" s="24">
        <f t="shared" si="0"/>
        <v>58.423984741916755</v>
      </c>
      <c r="G19" s="33">
        <v>6</v>
      </c>
      <c r="H19" s="33">
        <v>6</v>
      </c>
      <c r="I19" s="33">
        <v>6</v>
      </c>
      <c r="J19" s="33">
        <v>5</v>
      </c>
      <c r="K19" s="22">
        <v>1</v>
      </c>
      <c r="L19" s="11">
        <v>1</v>
      </c>
      <c r="M19" s="11">
        <v>1</v>
      </c>
      <c r="N19" s="11">
        <v>1</v>
      </c>
      <c r="O19" s="15">
        <v>1</v>
      </c>
      <c r="P19" s="11">
        <v>1</v>
      </c>
      <c r="Q19" s="11">
        <v>1</v>
      </c>
      <c r="R19" s="11">
        <v>1</v>
      </c>
    </row>
    <row r="20" spans="1:18" ht="25.5">
      <c r="A20" s="6" t="s">
        <v>293</v>
      </c>
      <c r="B20" s="7" t="s">
        <v>258</v>
      </c>
      <c r="C20" s="15">
        <f t="shared" si="1"/>
        <v>62</v>
      </c>
      <c r="D20" s="11">
        <f t="shared" si="0"/>
        <v>60.78431372549019</v>
      </c>
      <c r="E20" s="11">
        <f t="shared" si="0"/>
        <v>59.592464436755094</v>
      </c>
      <c r="F20" s="24">
        <f t="shared" si="0"/>
        <v>58.423984741916755</v>
      </c>
      <c r="G20" s="33">
        <v>3</v>
      </c>
      <c r="H20" s="33">
        <v>3</v>
      </c>
      <c r="I20" s="33">
        <v>3</v>
      </c>
      <c r="J20" s="33">
        <v>3</v>
      </c>
      <c r="K20" s="22">
        <v>1</v>
      </c>
      <c r="L20" s="11">
        <v>1</v>
      </c>
      <c r="M20" s="11">
        <v>1</v>
      </c>
      <c r="N20" s="11">
        <v>1</v>
      </c>
      <c r="O20" s="15">
        <v>0</v>
      </c>
      <c r="P20" s="11">
        <v>0</v>
      </c>
      <c r="Q20" s="11">
        <v>0</v>
      </c>
      <c r="R20" s="11">
        <v>0</v>
      </c>
    </row>
    <row r="21" spans="1:18" ht="25.5">
      <c r="A21" s="6" t="s">
        <v>92</v>
      </c>
      <c r="B21" s="7" t="s">
        <v>258</v>
      </c>
      <c r="C21" s="15">
        <f t="shared" si="1"/>
        <v>2728</v>
      </c>
      <c r="D21" s="11">
        <f t="shared" si="0"/>
        <v>2674.5098039215686</v>
      </c>
      <c r="E21" s="11">
        <f t="shared" si="0"/>
        <v>2622.0684352172243</v>
      </c>
      <c r="F21" s="24">
        <f t="shared" si="0"/>
        <v>2570.6553286443377</v>
      </c>
      <c r="G21" s="33">
        <v>355</v>
      </c>
      <c r="H21" s="33">
        <v>347</v>
      </c>
      <c r="I21" s="33">
        <v>333</v>
      </c>
      <c r="J21" s="33">
        <v>325</v>
      </c>
      <c r="K21" s="22">
        <v>44</v>
      </c>
      <c r="L21" s="11">
        <v>42</v>
      </c>
      <c r="M21" s="11">
        <v>40</v>
      </c>
      <c r="N21" s="11">
        <v>40</v>
      </c>
      <c r="O21" s="15">
        <v>41</v>
      </c>
      <c r="P21" s="11">
        <v>40</v>
      </c>
      <c r="Q21" s="11">
        <v>38</v>
      </c>
      <c r="R21" s="11">
        <v>38</v>
      </c>
    </row>
    <row r="22" spans="1:18" ht="25.5">
      <c r="A22" s="6" t="s">
        <v>91</v>
      </c>
      <c r="B22" s="7" t="s">
        <v>258</v>
      </c>
      <c r="C22" s="15">
        <f t="shared" si="1"/>
        <v>0</v>
      </c>
      <c r="D22" s="11">
        <f t="shared" si="0"/>
        <v>0</v>
      </c>
      <c r="E22" s="11">
        <f t="shared" si="0"/>
        <v>0</v>
      </c>
      <c r="F22" s="24">
        <f t="shared" si="0"/>
        <v>0</v>
      </c>
      <c r="G22" s="33">
        <v>27</v>
      </c>
      <c r="H22" s="33">
        <v>26</v>
      </c>
      <c r="I22" s="33">
        <v>23</v>
      </c>
      <c r="J22" s="33">
        <v>22</v>
      </c>
      <c r="K22" s="22">
        <v>0</v>
      </c>
      <c r="L22" s="11">
        <v>0</v>
      </c>
      <c r="M22" s="11">
        <v>0</v>
      </c>
      <c r="N22" s="11">
        <v>0</v>
      </c>
      <c r="O22" s="15">
        <v>0</v>
      </c>
      <c r="P22" s="11">
        <v>0</v>
      </c>
      <c r="Q22" s="11">
        <v>0</v>
      </c>
      <c r="R22" s="11">
        <v>0</v>
      </c>
    </row>
    <row r="23" spans="1:18" ht="25.5">
      <c r="A23" s="6" t="s">
        <v>93</v>
      </c>
      <c r="B23" s="7" t="s">
        <v>258</v>
      </c>
      <c r="C23" s="15">
        <f t="shared" si="1"/>
        <v>496</v>
      </c>
      <c r="D23" s="11">
        <f t="shared" si="0"/>
        <v>486.27450980392155</v>
      </c>
      <c r="E23" s="11">
        <f t="shared" si="0"/>
        <v>476.73971549404075</v>
      </c>
      <c r="F23" s="24">
        <f t="shared" si="0"/>
        <v>467.39187793533404</v>
      </c>
      <c r="G23" s="33">
        <v>12</v>
      </c>
      <c r="H23" s="33">
        <v>12</v>
      </c>
      <c r="I23" s="33">
        <v>12</v>
      </c>
      <c r="J23" s="33">
        <v>12</v>
      </c>
      <c r="K23" s="22">
        <v>8</v>
      </c>
      <c r="L23" s="11">
        <v>8</v>
      </c>
      <c r="M23" s="11">
        <v>8</v>
      </c>
      <c r="N23" s="11">
        <v>8</v>
      </c>
      <c r="O23" s="15">
        <v>1</v>
      </c>
      <c r="P23" s="11">
        <v>1</v>
      </c>
      <c r="Q23" s="11">
        <v>1</v>
      </c>
      <c r="R23" s="11">
        <v>1</v>
      </c>
    </row>
    <row r="24" spans="1:18" ht="38.25">
      <c r="A24" s="6" t="s">
        <v>94</v>
      </c>
      <c r="B24" s="7" t="s">
        <v>258</v>
      </c>
      <c r="C24" s="15">
        <f t="shared" si="1"/>
        <v>1054</v>
      </c>
      <c r="D24" s="11">
        <f t="shared" si="0"/>
        <v>1033.3333333333333</v>
      </c>
      <c r="E24" s="11">
        <f t="shared" si="0"/>
        <v>1013.0718954248365</v>
      </c>
      <c r="F24" s="24">
        <f t="shared" si="0"/>
        <v>993.2077406125848</v>
      </c>
      <c r="G24" s="33">
        <v>165</v>
      </c>
      <c r="H24" s="33">
        <v>154</v>
      </c>
      <c r="I24" s="33">
        <v>143</v>
      </c>
      <c r="J24" s="33">
        <v>134</v>
      </c>
      <c r="K24" s="22">
        <v>17</v>
      </c>
      <c r="L24" s="11">
        <v>15</v>
      </c>
      <c r="M24" s="11">
        <v>14</v>
      </c>
      <c r="N24" s="11">
        <v>14</v>
      </c>
      <c r="O24" s="15">
        <v>19</v>
      </c>
      <c r="P24" s="11">
        <v>18</v>
      </c>
      <c r="Q24" s="11">
        <v>16</v>
      </c>
      <c r="R24" s="11">
        <v>15</v>
      </c>
    </row>
    <row r="25" spans="1:18" ht="25.5">
      <c r="A25" s="6" t="s">
        <v>95</v>
      </c>
      <c r="B25" s="7" t="s">
        <v>258</v>
      </c>
      <c r="C25" s="15">
        <f t="shared" si="1"/>
        <v>1178</v>
      </c>
      <c r="D25" s="11">
        <f t="shared" si="0"/>
        <v>1154.9019607843138</v>
      </c>
      <c r="E25" s="11">
        <f t="shared" si="0"/>
        <v>1132.2568242983468</v>
      </c>
      <c r="F25" s="24">
        <f t="shared" si="0"/>
        <v>1110.0557100964184</v>
      </c>
      <c r="G25" s="33">
        <v>170</v>
      </c>
      <c r="H25" s="33">
        <v>152</v>
      </c>
      <c r="I25" s="33">
        <v>144</v>
      </c>
      <c r="J25" s="33">
        <v>134</v>
      </c>
      <c r="K25" s="22">
        <v>19</v>
      </c>
      <c r="L25" s="11">
        <v>16</v>
      </c>
      <c r="M25" s="11">
        <v>14</v>
      </c>
      <c r="N25" s="11">
        <v>13</v>
      </c>
      <c r="O25" s="15">
        <v>21</v>
      </c>
      <c r="P25" s="11">
        <v>19</v>
      </c>
      <c r="Q25" s="11">
        <v>18</v>
      </c>
      <c r="R25" s="11">
        <v>18</v>
      </c>
    </row>
    <row r="26" spans="1:18" ht="25.5">
      <c r="A26" s="6" t="s">
        <v>96</v>
      </c>
      <c r="B26" s="7" t="s">
        <v>258</v>
      </c>
      <c r="C26" s="15">
        <f t="shared" si="1"/>
        <v>0</v>
      </c>
      <c r="D26" s="11">
        <f aca="true" t="shared" si="2" ref="D26:F39">C26/1.02</f>
        <v>0</v>
      </c>
      <c r="E26" s="11">
        <f t="shared" si="2"/>
        <v>0</v>
      </c>
      <c r="F26" s="24">
        <f t="shared" si="2"/>
        <v>0</v>
      </c>
      <c r="G26" s="33">
        <v>4</v>
      </c>
      <c r="H26" s="33">
        <v>3</v>
      </c>
      <c r="I26" s="33">
        <v>2</v>
      </c>
      <c r="J26" s="33">
        <v>2</v>
      </c>
      <c r="K26" s="22">
        <v>0</v>
      </c>
      <c r="L26" s="11">
        <v>0</v>
      </c>
      <c r="M26" s="11">
        <v>0</v>
      </c>
      <c r="N26" s="11">
        <v>0</v>
      </c>
      <c r="O26" s="15">
        <v>0</v>
      </c>
      <c r="P26" s="11">
        <v>0</v>
      </c>
      <c r="Q26" s="11">
        <v>0</v>
      </c>
      <c r="R26" s="11">
        <v>0</v>
      </c>
    </row>
    <row r="27" spans="1:18" ht="38.25">
      <c r="A27" s="6" t="s">
        <v>97</v>
      </c>
      <c r="B27" s="7" t="s">
        <v>258</v>
      </c>
      <c r="C27" s="15">
        <f t="shared" si="1"/>
        <v>372</v>
      </c>
      <c r="D27" s="11">
        <f t="shared" si="2"/>
        <v>364.70588235294116</v>
      </c>
      <c r="E27" s="11">
        <f t="shared" si="2"/>
        <v>357.55478662053054</v>
      </c>
      <c r="F27" s="24">
        <f t="shared" si="2"/>
        <v>350.5439084515005</v>
      </c>
      <c r="G27" s="33">
        <v>69</v>
      </c>
      <c r="H27" s="33">
        <v>62</v>
      </c>
      <c r="I27" s="33">
        <v>59</v>
      </c>
      <c r="J27" s="33">
        <v>54</v>
      </c>
      <c r="K27" s="22">
        <v>6</v>
      </c>
      <c r="L27" s="11">
        <v>6</v>
      </c>
      <c r="M27" s="11">
        <v>6</v>
      </c>
      <c r="N27" s="11">
        <v>6</v>
      </c>
      <c r="O27" s="15">
        <v>8</v>
      </c>
      <c r="P27" s="11">
        <v>6</v>
      </c>
      <c r="Q27" s="11">
        <v>6</v>
      </c>
      <c r="R27" s="11">
        <v>5</v>
      </c>
    </row>
    <row r="28" spans="1:18" ht="38.25">
      <c r="A28" s="6" t="s">
        <v>98</v>
      </c>
      <c r="B28" s="7" t="s">
        <v>258</v>
      </c>
      <c r="C28" s="15">
        <f t="shared" si="1"/>
        <v>248</v>
      </c>
      <c r="D28" s="11">
        <f t="shared" si="2"/>
        <v>243.13725490196077</v>
      </c>
      <c r="E28" s="11">
        <f t="shared" si="2"/>
        <v>238.36985774702038</v>
      </c>
      <c r="F28" s="24">
        <f t="shared" si="2"/>
        <v>233.69593896766702</v>
      </c>
      <c r="G28" s="33">
        <v>25</v>
      </c>
      <c r="H28" s="33">
        <v>22</v>
      </c>
      <c r="I28" s="33">
        <v>22</v>
      </c>
      <c r="J28" s="33">
        <v>20</v>
      </c>
      <c r="K28" s="22">
        <v>4</v>
      </c>
      <c r="L28" s="11">
        <v>3</v>
      </c>
      <c r="M28" s="11">
        <v>3</v>
      </c>
      <c r="N28" s="11">
        <v>3</v>
      </c>
      <c r="O28" s="15">
        <v>2</v>
      </c>
      <c r="P28" s="11">
        <v>2</v>
      </c>
      <c r="Q28" s="11">
        <v>2</v>
      </c>
      <c r="R28" s="11">
        <v>1</v>
      </c>
    </row>
    <row r="29" spans="1:18" ht="25.5">
      <c r="A29" s="6" t="s">
        <v>99</v>
      </c>
      <c r="B29" s="7" t="s">
        <v>258</v>
      </c>
      <c r="C29" s="15">
        <f t="shared" si="1"/>
        <v>434</v>
      </c>
      <c r="D29" s="11">
        <f t="shared" si="2"/>
        <v>425.4901960784314</v>
      </c>
      <c r="E29" s="11">
        <f t="shared" si="2"/>
        <v>417.14725105728564</v>
      </c>
      <c r="F29" s="24">
        <f t="shared" si="2"/>
        <v>408.9678931934173</v>
      </c>
      <c r="G29" s="33">
        <v>46</v>
      </c>
      <c r="H29" s="33">
        <v>40</v>
      </c>
      <c r="I29" s="33">
        <v>38</v>
      </c>
      <c r="J29" s="33">
        <v>34</v>
      </c>
      <c r="K29" s="22">
        <v>7</v>
      </c>
      <c r="L29" s="11">
        <v>6</v>
      </c>
      <c r="M29" s="11">
        <v>6</v>
      </c>
      <c r="N29" s="11">
        <v>5</v>
      </c>
      <c r="O29" s="15">
        <v>5</v>
      </c>
      <c r="P29" s="11">
        <v>4</v>
      </c>
      <c r="Q29" s="11">
        <v>4</v>
      </c>
      <c r="R29" s="11">
        <v>3</v>
      </c>
    </row>
    <row r="30" spans="1:18" ht="25.5">
      <c r="A30" s="6" t="s">
        <v>100</v>
      </c>
      <c r="B30" s="7" t="s">
        <v>258</v>
      </c>
      <c r="C30" s="15">
        <f t="shared" si="1"/>
        <v>372</v>
      </c>
      <c r="D30" s="11">
        <f t="shared" si="2"/>
        <v>364.70588235294116</v>
      </c>
      <c r="E30" s="11">
        <f t="shared" si="2"/>
        <v>357.55478662053054</v>
      </c>
      <c r="F30" s="24">
        <f t="shared" si="2"/>
        <v>350.5439084515005</v>
      </c>
      <c r="G30" s="33">
        <v>30</v>
      </c>
      <c r="H30" s="33">
        <v>26</v>
      </c>
      <c r="I30" s="33">
        <v>22</v>
      </c>
      <c r="J30" s="33">
        <v>21</v>
      </c>
      <c r="K30" s="22">
        <v>6</v>
      </c>
      <c r="L30" s="11">
        <v>5</v>
      </c>
      <c r="M30" s="11">
        <v>5</v>
      </c>
      <c r="N30" s="11">
        <v>4</v>
      </c>
      <c r="O30" s="15">
        <v>4</v>
      </c>
      <c r="P30" s="11">
        <v>3</v>
      </c>
      <c r="Q30" s="11">
        <v>3</v>
      </c>
      <c r="R30" s="11">
        <v>3</v>
      </c>
    </row>
    <row r="31" spans="1:18" ht="25.5">
      <c r="A31" s="6" t="s">
        <v>101</v>
      </c>
      <c r="B31" s="7" t="s">
        <v>258</v>
      </c>
      <c r="C31" s="15">
        <f t="shared" si="1"/>
        <v>186</v>
      </c>
      <c r="D31" s="11">
        <f t="shared" si="2"/>
        <v>182.35294117647058</v>
      </c>
      <c r="E31" s="11">
        <f t="shared" si="2"/>
        <v>178.77739331026527</v>
      </c>
      <c r="F31" s="24">
        <f t="shared" si="2"/>
        <v>175.27195422575025</v>
      </c>
      <c r="G31" s="33">
        <v>20</v>
      </c>
      <c r="H31" s="33">
        <v>17</v>
      </c>
      <c r="I31" s="33">
        <v>15</v>
      </c>
      <c r="J31" s="33">
        <v>11</v>
      </c>
      <c r="K31" s="22">
        <v>3</v>
      </c>
      <c r="L31" s="11">
        <v>2</v>
      </c>
      <c r="M31" s="11">
        <v>2</v>
      </c>
      <c r="N31" s="11">
        <v>2</v>
      </c>
      <c r="O31" s="15">
        <v>2</v>
      </c>
      <c r="P31" s="11">
        <v>2</v>
      </c>
      <c r="Q31" s="11">
        <v>2</v>
      </c>
      <c r="R31" s="11">
        <v>1</v>
      </c>
    </row>
    <row r="32" spans="1:18" ht="25.5">
      <c r="A32" s="6" t="s">
        <v>102</v>
      </c>
      <c r="B32" s="7" t="s">
        <v>258</v>
      </c>
      <c r="C32" s="15">
        <f t="shared" si="1"/>
        <v>124</v>
      </c>
      <c r="D32" s="11">
        <f t="shared" si="2"/>
        <v>121.56862745098039</v>
      </c>
      <c r="E32" s="11">
        <f t="shared" si="2"/>
        <v>119.18492887351019</v>
      </c>
      <c r="F32" s="24">
        <f t="shared" si="2"/>
        <v>116.84796948383351</v>
      </c>
      <c r="G32" s="33">
        <v>9</v>
      </c>
      <c r="H32" s="33">
        <v>9</v>
      </c>
      <c r="I32" s="33">
        <v>9</v>
      </c>
      <c r="J32" s="33">
        <v>7</v>
      </c>
      <c r="K32" s="22">
        <v>2</v>
      </c>
      <c r="L32" s="11">
        <v>2</v>
      </c>
      <c r="M32" s="11">
        <v>2</v>
      </c>
      <c r="N32" s="11">
        <v>2</v>
      </c>
      <c r="O32" s="15">
        <v>1</v>
      </c>
      <c r="P32" s="11">
        <v>1</v>
      </c>
      <c r="Q32" s="11">
        <v>1</v>
      </c>
      <c r="R32" s="11">
        <v>0</v>
      </c>
    </row>
    <row r="33" spans="1:18" ht="25.5">
      <c r="A33" s="6" t="s">
        <v>103</v>
      </c>
      <c r="B33" s="7" t="s">
        <v>258</v>
      </c>
      <c r="C33" s="15">
        <f t="shared" si="1"/>
        <v>124</v>
      </c>
      <c r="D33" s="11">
        <f t="shared" si="2"/>
        <v>121.56862745098039</v>
      </c>
      <c r="E33" s="11">
        <f t="shared" si="2"/>
        <v>119.18492887351019</v>
      </c>
      <c r="F33" s="24">
        <f t="shared" si="2"/>
        <v>116.84796948383351</v>
      </c>
      <c r="G33" s="33">
        <v>13</v>
      </c>
      <c r="H33" s="33">
        <v>13</v>
      </c>
      <c r="I33" s="33">
        <v>11</v>
      </c>
      <c r="J33" s="33">
        <v>9</v>
      </c>
      <c r="K33" s="22">
        <v>2</v>
      </c>
      <c r="L33" s="11">
        <v>2</v>
      </c>
      <c r="M33" s="11">
        <v>2</v>
      </c>
      <c r="N33" s="11">
        <v>1</v>
      </c>
      <c r="O33" s="15">
        <v>2</v>
      </c>
      <c r="P33" s="11">
        <v>2</v>
      </c>
      <c r="Q33" s="11">
        <v>1</v>
      </c>
      <c r="R33" s="11">
        <v>1</v>
      </c>
    </row>
    <row r="34" spans="1:18" ht="25.5">
      <c r="A34" s="6" t="s">
        <v>104</v>
      </c>
      <c r="B34" s="7" t="s">
        <v>258</v>
      </c>
      <c r="C34" s="15">
        <f t="shared" si="1"/>
        <v>62</v>
      </c>
      <c r="D34" s="11">
        <f t="shared" si="2"/>
        <v>60.78431372549019</v>
      </c>
      <c r="E34" s="11">
        <f t="shared" si="2"/>
        <v>59.592464436755094</v>
      </c>
      <c r="F34" s="24">
        <f t="shared" si="2"/>
        <v>58.423984741916755</v>
      </c>
      <c r="G34" s="33">
        <v>8</v>
      </c>
      <c r="H34" s="33">
        <v>7</v>
      </c>
      <c r="I34" s="33">
        <v>7</v>
      </c>
      <c r="J34" s="33">
        <v>7</v>
      </c>
      <c r="K34" s="22">
        <v>1</v>
      </c>
      <c r="L34" s="11">
        <v>1</v>
      </c>
      <c r="M34" s="11">
        <v>1</v>
      </c>
      <c r="N34" s="11">
        <v>1</v>
      </c>
      <c r="O34" s="15">
        <v>1</v>
      </c>
      <c r="P34" s="11">
        <v>0</v>
      </c>
      <c r="Q34" s="11">
        <v>0</v>
      </c>
      <c r="R34" s="11">
        <v>0</v>
      </c>
    </row>
    <row r="35" spans="1:18" ht="14.25">
      <c r="A35" s="6" t="s">
        <v>105</v>
      </c>
      <c r="B35" s="7" t="s">
        <v>258</v>
      </c>
      <c r="C35" s="15">
        <f t="shared" si="1"/>
        <v>186</v>
      </c>
      <c r="D35" s="11">
        <f t="shared" si="2"/>
        <v>182.35294117647058</v>
      </c>
      <c r="E35" s="11">
        <f t="shared" si="2"/>
        <v>178.77739331026527</v>
      </c>
      <c r="F35" s="24">
        <f t="shared" si="2"/>
        <v>175.27195422575025</v>
      </c>
      <c r="G35" s="33">
        <v>26</v>
      </c>
      <c r="H35" s="33">
        <v>25</v>
      </c>
      <c r="I35" s="33">
        <v>24</v>
      </c>
      <c r="J35" s="33">
        <v>18</v>
      </c>
      <c r="K35" s="22">
        <v>3</v>
      </c>
      <c r="L35" s="11">
        <v>3</v>
      </c>
      <c r="M35" s="11">
        <v>2</v>
      </c>
      <c r="N35" s="11">
        <v>2</v>
      </c>
      <c r="O35" s="15">
        <v>2</v>
      </c>
      <c r="P35" s="11">
        <v>2</v>
      </c>
      <c r="Q35" s="11">
        <v>2</v>
      </c>
      <c r="R35" s="11">
        <v>1</v>
      </c>
    </row>
    <row r="36" spans="1:18" ht="25.5">
      <c r="A36" s="6" t="s">
        <v>106</v>
      </c>
      <c r="B36" s="7" t="s">
        <v>258</v>
      </c>
      <c r="C36" s="15">
        <f t="shared" si="1"/>
        <v>0</v>
      </c>
      <c r="D36" s="11">
        <f t="shared" si="2"/>
        <v>0</v>
      </c>
      <c r="E36" s="11">
        <f t="shared" si="2"/>
        <v>0</v>
      </c>
      <c r="F36" s="24">
        <f t="shared" si="2"/>
        <v>0</v>
      </c>
      <c r="G36" s="33">
        <v>3</v>
      </c>
      <c r="H36" s="33">
        <v>3</v>
      </c>
      <c r="I36" s="33">
        <v>3</v>
      </c>
      <c r="J36" s="33">
        <v>3</v>
      </c>
      <c r="K36" s="22">
        <v>0</v>
      </c>
      <c r="L36" s="11">
        <v>0</v>
      </c>
      <c r="M36" s="11">
        <v>0</v>
      </c>
      <c r="N36" s="11">
        <v>0</v>
      </c>
      <c r="O36" s="15">
        <v>0</v>
      </c>
      <c r="P36" s="11">
        <v>0</v>
      </c>
      <c r="Q36" s="11">
        <v>0</v>
      </c>
      <c r="R36" s="11">
        <v>0</v>
      </c>
    </row>
    <row r="37" spans="1:18" ht="25.5">
      <c r="A37" s="6" t="s">
        <v>107</v>
      </c>
      <c r="B37" s="7" t="s">
        <v>258</v>
      </c>
      <c r="C37" s="15">
        <f t="shared" si="1"/>
        <v>0</v>
      </c>
      <c r="D37" s="11">
        <f t="shared" si="2"/>
        <v>0</v>
      </c>
      <c r="E37" s="11">
        <f t="shared" si="2"/>
        <v>0</v>
      </c>
      <c r="F37" s="24">
        <f t="shared" si="2"/>
        <v>0</v>
      </c>
      <c r="G37" s="33">
        <v>0</v>
      </c>
      <c r="H37" s="33">
        <v>0</v>
      </c>
      <c r="I37" s="33">
        <v>0</v>
      </c>
      <c r="J37" s="33">
        <v>0</v>
      </c>
      <c r="K37" s="22">
        <v>0</v>
      </c>
      <c r="L37" s="11">
        <v>0</v>
      </c>
      <c r="M37" s="11">
        <v>0</v>
      </c>
      <c r="N37" s="11">
        <v>0</v>
      </c>
      <c r="O37" s="15">
        <v>0</v>
      </c>
      <c r="P37" s="11">
        <v>0</v>
      </c>
      <c r="Q37" s="11">
        <v>0</v>
      </c>
      <c r="R37" s="11">
        <v>0</v>
      </c>
    </row>
    <row r="38" spans="1:18" ht="25.5">
      <c r="A38" s="6" t="s">
        <v>108</v>
      </c>
      <c r="B38" s="7" t="s">
        <v>258</v>
      </c>
      <c r="C38" s="15">
        <f t="shared" si="1"/>
        <v>0</v>
      </c>
      <c r="D38" s="11">
        <f t="shared" si="2"/>
        <v>0</v>
      </c>
      <c r="E38" s="11">
        <f t="shared" si="2"/>
        <v>0</v>
      </c>
      <c r="F38" s="24">
        <f t="shared" si="2"/>
        <v>0</v>
      </c>
      <c r="G38" s="33">
        <v>1</v>
      </c>
      <c r="H38" s="33">
        <v>0</v>
      </c>
      <c r="I38" s="33">
        <v>0</v>
      </c>
      <c r="J38" s="33">
        <v>0</v>
      </c>
      <c r="K38" s="22">
        <v>0</v>
      </c>
      <c r="L38" s="11">
        <v>0</v>
      </c>
      <c r="M38" s="11">
        <v>0</v>
      </c>
      <c r="N38" s="11">
        <v>0</v>
      </c>
      <c r="O38" s="15">
        <v>0</v>
      </c>
      <c r="P38" s="11">
        <v>0</v>
      </c>
      <c r="Q38" s="11">
        <v>0</v>
      </c>
      <c r="R38" s="11">
        <v>0</v>
      </c>
    </row>
    <row r="39" spans="1:18" ht="25.5">
      <c r="A39" s="6" t="s">
        <v>109</v>
      </c>
      <c r="B39" s="7" t="s">
        <v>258</v>
      </c>
      <c r="C39" s="15">
        <f t="shared" si="1"/>
        <v>124</v>
      </c>
      <c r="D39" s="11">
        <f t="shared" si="2"/>
        <v>121.56862745098039</v>
      </c>
      <c r="E39" s="11">
        <f t="shared" si="2"/>
        <v>119.18492887351019</v>
      </c>
      <c r="F39" s="24">
        <f t="shared" si="2"/>
        <v>116.84796948383351</v>
      </c>
      <c r="G39" s="33">
        <v>25</v>
      </c>
      <c r="H39" s="33">
        <v>23</v>
      </c>
      <c r="I39" s="33">
        <v>22</v>
      </c>
      <c r="J39" s="33">
        <v>18</v>
      </c>
      <c r="K39" s="22">
        <v>2</v>
      </c>
      <c r="L39" s="11">
        <v>2</v>
      </c>
      <c r="M39" s="11">
        <v>2</v>
      </c>
      <c r="N39" s="11">
        <v>1</v>
      </c>
      <c r="O39" s="15">
        <v>5</v>
      </c>
      <c r="P39" s="11">
        <v>5</v>
      </c>
      <c r="Q39" s="11">
        <v>5</v>
      </c>
      <c r="R39" s="11">
        <v>4</v>
      </c>
    </row>
    <row r="40" spans="1:18" ht="25.5">
      <c r="A40" s="35" t="s">
        <v>261</v>
      </c>
      <c r="B40" s="7" t="s">
        <v>258</v>
      </c>
      <c r="C40" s="15">
        <f t="shared" si="1"/>
        <v>58652</v>
      </c>
      <c r="D40" s="11">
        <f>C40/1.01</f>
        <v>58071.28712871287</v>
      </c>
      <c r="E40" s="11">
        <f>D40/1.01</f>
        <v>57496.323889814725</v>
      </c>
      <c r="F40" s="24">
        <f>E40/1.01</f>
        <v>56927.0533562522</v>
      </c>
      <c r="G40" s="33">
        <v>8830</v>
      </c>
      <c r="H40" s="33">
        <v>8819</v>
      </c>
      <c r="I40" s="33">
        <v>8809</v>
      </c>
      <c r="J40" s="33">
        <v>8798</v>
      </c>
      <c r="K40" s="22">
        <v>946</v>
      </c>
      <c r="L40" s="11">
        <f>K40/1.002</f>
        <v>944.1117764471057</v>
      </c>
      <c r="M40" s="11">
        <f>L40/1.002</f>
        <v>942.2273218034987</v>
      </c>
      <c r="N40" s="11">
        <f>M40/1.002</f>
        <v>940.3466285464059</v>
      </c>
      <c r="O40" s="15">
        <v>1111</v>
      </c>
      <c r="P40" s="11">
        <f aca="true" t="shared" si="3" ref="P40:R59">O40/1.002</f>
        <v>1108.7824351297404</v>
      </c>
      <c r="Q40" s="11">
        <f t="shared" si="3"/>
        <v>1106.569296536667</v>
      </c>
      <c r="R40" s="11">
        <f t="shared" si="3"/>
        <v>1104.3605753858953</v>
      </c>
    </row>
    <row r="41" spans="1:18" ht="25.5">
      <c r="A41" s="35" t="s">
        <v>262</v>
      </c>
      <c r="B41" s="7" t="s">
        <v>258</v>
      </c>
      <c r="C41" s="15">
        <f t="shared" si="1"/>
        <v>56358</v>
      </c>
      <c r="D41" s="11">
        <f aca="true" t="shared" si="4" ref="D41:F56">C41/1.01</f>
        <v>55800</v>
      </c>
      <c r="E41" s="11">
        <f t="shared" si="4"/>
        <v>55247.52475247525</v>
      </c>
      <c r="F41" s="24">
        <f t="shared" si="4"/>
        <v>54700.51955690618</v>
      </c>
      <c r="G41" s="33">
        <v>6638</v>
      </c>
      <c r="H41" s="33">
        <v>6628</v>
      </c>
      <c r="I41" s="33">
        <v>6619</v>
      </c>
      <c r="J41" s="33">
        <v>6609</v>
      </c>
      <c r="K41" s="22">
        <v>909</v>
      </c>
      <c r="L41" s="11">
        <f aca="true" t="shared" si="5" ref="L41:N56">K41/1.002</f>
        <v>907.185628742515</v>
      </c>
      <c r="M41" s="11">
        <f t="shared" si="5"/>
        <v>905.3748789845458</v>
      </c>
      <c r="N41" s="11">
        <f t="shared" si="5"/>
        <v>903.5677434975507</v>
      </c>
      <c r="O41" s="15">
        <v>792</v>
      </c>
      <c r="P41" s="11">
        <f t="shared" si="3"/>
        <v>790.4191616766467</v>
      </c>
      <c r="Q41" s="11">
        <f t="shared" si="3"/>
        <v>788.8414787192082</v>
      </c>
      <c r="R41" s="11">
        <f t="shared" si="3"/>
        <v>787.2669448295492</v>
      </c>
    </row>
    <row r="42" spans="1:18" ht="38.25">
      <c r="A42" s="35" t="s">
        <v>263</v>
      </c>
      <c r="B42" s="7" t="s">
        <v>258</v>
      </c>
      <c r="C42" s="15">
        <f t="shared" si="1"/>
        <v>6076</v>
      </c>
      <c r="D42" s="11">
        <f t="shared" si="4"/>
        <v>6015.841584158416</v>
      </c>
      <c r="E42" s="11">
        <f t="shared" si="4"/>
        <v>5956.278796196451</v>
      </c>
      <c r="F42" s="24">
        <f t="shared" si="4"/>
        <v>5897.305738808368</v>
      </c>
      <c r="G42" s="33">
        <v>1149</v>
      </c>
      <c r="H42" s="33">
        <v>1147</v>
      </c>
      <c r="I42" s="33">
        <v>1145</v>
      </c>
      <c r="J42" s="33">
        <v>1144</v>
      </c>
      <c r="K42" s="22">
        <v>98</v>
      </c>
      <c r="L42" s="11">
        <f t="shared" si="5"/>
        <v>97.80439121756487</v>
      </c>
      <c r="M42" s="11">
        <f t="shared" si="5"/>
        <v>97.60917287182123</v>
      </c>
      <c r="N42" s="11">
        <f t="shared" si="5"/>
        <v>97.41434418345432</v>
      </c>
      <c r="O42" s="15">
        <v>156</v>
      </c>
      <c r="P42" s="11">
        <f t="shared" si="3"/>
        <v>155.688622754491</v>
      </c>
      <c r="Q42" s="11">
        <f t="shared" si="3"/>
        <v>155.3778670204501</v>
      </c>
      <c r="R42" s="11">
        <f t="shared" si="3"/>
        <v>155.06773155733543</v>
      </c>
    </row>
    <row r="43" spans="1:18" ht="38.25">
      <c r="A43" s="35" t="s">
        <v>264</v>
      </c>
      <c r="B43" s="7" t="s">
        <v>258</v>
      </c>
      <c r="C43" s="15">
        <f t="shared" si="1"/>
        <v>1116</v>
      </c>
      <c r="D43" s="11">
        <f t="shared" si="4"/>
        <v>1104.950495049505</v>
      </c>
      <c r="E43" s="11">
        <f t="shared" si="4"/>
        <v>1094.0103911381236</v>
      </c>
      <c r="F43" s="24">
        <f t="shared" si="4"/>
        <v>1083.178605087251</v>
      </c>
      <c r="G43" s="33">
        <v>428</v>
      </c>
      <c r="H43" s="33">
        <v>427</v>
      </c>
      <c r="I43" s="33">
        <v>427</v>
      </c>
      <c r="J43" s="33">
        <v>426</v>
      </c>
      <c r="K43" s="22">
        <v>18</v>
      </c>
      <c r="L43" s="11">
        <f t="shared" si="5"/>
        <v>17.964071856287426</v>
      </c>
      <c r="M43" s="11">
        <f t="shared" si="5"/>
        <v>17.92821542543655</v>
      </c>
      <c r="N43" s="11">
        <f t="shared" si="5"/>
        <v>17.892430564307936</v>
      </c>
      <c r="O43" s="15">
        <v>37</v>
      </c>
      <c r="P43" s="11">
        <f t="shared" si="3"/>
        <v>36.92614770459082</v>
      </c>
      <c r="Q43" s="11">
        <f t="shared" si="3"/>
        <v>36.85244281895291</v>
      </c>
      <c r="R43" s="11">
        <f t="shared" si="3"/>
        <v>36.7788850488552</v>
      </c>
    </row>
    <row r="44" spans="1:18" ht="25.5">
      <c r="A44" s="35" t="s">
        <v>265</v>
      </c>
      <c r="B44" s="7" t="s">
        <v>258</v>
      </c>
      <c r="C44" s="15">
        <f t="shared" si="1"/>
        <v>29822</v>
      </c>
      <c r="D44" s="11">
        <f t="shared" si="4"/>
        <v>29526.73267326733</v>
      </c>
      <c r="E44" s="11">
        <f t="shared" si="4"/>
        <v>29234.388785413197</v>
      </c>
      <c r="F44" s="24">
        <f t="shared" si="4"/>
        <v>28944.939391498214</v>
      </c>
      <c r="G44" s="33">
        <v>4478</v>
      </c>
      <c r="H44" s="33">
        <v>4472</v>
      </c>
      <c r="I44" s="33">
        <v>4466</v>
      </c>
      <c r="J44" s="33">
        <v>4459</v>
      </c>
      <c r="K44" s="22">
        <v>481</v>
      </c>
      <c r="L44" s="11">
        <f t="shared" si="5"/>
        <v>480.03992015968066</v>
      </c>
      <c r="M44" s="11">
        <f t="shared" si="5"/>
        <v>479.0817566463879</v>
      </c>
      <c r="N44" s="11">
        <f t="shared" si="5"/>
        <v>478.12550563511763</v>
      </c>
      <c r="O44" s="15">
        <v>417</v>
      </c>
      <c r="P44" s="11">
        <f t="shared" si="3"/>
        <v>416.16766467065867</v>
      </c>
      <c r="Q44" s="11">
        <f t="shared" si="3"/>
        <v>415.3369906892801</v>
      </c>
      <c r="R44" s="11">
        <f t="shared" si="3"/>
        <v>414.50797473980055</v>
      </c>
    </row>
    <row r="45" spans="1:18" ht="25.5">
      <c r="A45" s="35" t="s">
        <v>266</v>
      </c>
      <c r="B45" s="7" t="s">
        <v>258</v>
      </c>
      <c r="C45" s="15">
        <f t="shared" si="1"/>
        <v>7068</v>
      </c>
      <c r="D45" s="11">
        <f t="shared" si="4"/>
        <v>6998.019801980198</v>
      </c>
      <c r="E45" s="11">
        <f t="shared" si="4"/>
        <v>6928.732477208117</v>
      </c>
      <c r="F45" s="24">
        <f t="shared" si="4"/>
        <v>6860.1311655525915</v>
      </c>
      <c r="G45" s="33">
        <v>1694</v>
      </c>
      <c r="H45" s="33">
        <v>1692</v>
      </c>
      <c r="I45" s="33">
        <v>1690</v>
      </c>
      <c r="J45" s="33">
        <v>1687</v>
      </c>
      <c r="K45" s="22">
        <v>114</v>
      </c>
      <c r="L45" s="11">
        <f t="shared" si="5"/>
        <v>113.77245508982035</v>
      </c>
      <c r="M45" s="11">
        <f t="shared" si="5"/>
        <v>113.54536436109815</v>
      </c>
      <c r="N45" s="11">
        <f t="shared" si="5"/>
        <v>113.31872690728359</v>
      </c>
      <c r="O45" s="15">
        <v>144</v>
      </c>
      <c r="P45" s="11">
        <f t="shared" si="3"/>
        <v>143.7125748502994</v>
      </c>
      <c r="Q45" s="11">
        <f t="shared" si="3"/>
        <v>143.4257234034924</v>
      </c>
      <c r="R45" s="11">
        <f t="shared" si="3"/>
        <v>143.1394445144635</v>
      </c>
    </row>
    <row r="46" spans="1:18" ht="25.5">
      <c r="A46" s="35" t="s">
        <v>267</v>
      </c>
      <c r="B46" s="7" t="s">
        <v>258</v>
      </c>
      <c r="C46" s="15">
        <f t="shared" si="1"/>
        <v>0</v>
      </c>
      <c r="D46" s="11">
        <f t="shared" si="4"/>
        <v>0</v>
      </c>
      <c r="E46" s="11">
        <f t="shared" si="4"/>
        <v>0</v>
      </c>
      <c r="F46" s="24">
        <f t="shared" si="4"/>
        <v>0</v>
      </c>
      <c r="G46" s="33">
        <v>928</v>
      </c>
      <c r="H46" s="33">
        <v>926</v>
      </c>
      <c r="I46" s="33">
        <v>924</v>
      </c>
      <c r="J46" s="33">
        <v>922</v>
      </c>
      <c r="K46" s="22">
        <v>0</v>
      </c>
      <c r="L46" s="11">
        <f t="shared" si="5"/>
        <v>0</v>
      </c>
      <c r="M46" s="11">
        <f t="shared" si="5"/>
        <v>0</v>
      </c>
      <c r="N46" s="11">
        <f t="shared" si="5"/>
        <v>0</v>
      </c>
      <c r="O46" s="15">
        <v>0</v>
      </c>
      <c r="P46" s="11">
        <f t="shared" si="3"/>
        <v>0</v>
      </c>
      <c r="Q46" s="11">
        <f t="shared" si="3"/>
        <v>0</v>
      </c>
      <c r="R46" s="11">
        <f t="shared" si="3"/>
        <v>0</v>
      </c>
    </row>
    <row r="47" spans="1:18" ht="25.5">
      <c r="A47" s="35" t="s">
        <v>268</v>
      </c>
      <c r="B47" s="7" t="s">
        <v>258</v>
      </c>
      <c r="C47" s="15">
        <f t="shared" si="1"/>
        <v>0</v>
      </c>
      <c r="D47" s="11">
        <f t="shared" si="4"/>
        <v>0</v>
      </c>
      <c r="E47" s="11">
        <f t="shared" si="4"/>
        <v>0</v>
      </c>
      <c r="F47" s="24">
        <f t="shared" si="4"/>
        <v>0</v>
      </c>
      <c r="G47" s="33">
        <v>967</v>
      </c>
      <c r="H47" s="33">
        <v>965</v>
      </c>
      <c r="I47" s="33">
        <v>963</v>
      </c>
      <c r="J47" s="33">
        <v>961</v>
      </c>
      <c r="K47" s="22">
        <v>0</v>
      </c>
      <c r="L47" s="11">
        <f t="shared" si="5"/>
        <v>0</v>
      </c>
      <c r="M47" s="11">
        <f t="shared" si="5"/>
        <v>0</v>
      </c>
      <c r="N47" s="11">
        <f t="shared" si="5"/>
        <v>0</v>
      </c>
      <c r="O47" s="15">
        <v>0</v>
      </c>
      <c r="P47" s="11">
        <f t="shared" si="3"/>
        <v>0</v>
      </c>
      <c r="Q47" s="11">
        <f t="shared" si="3"/>
        <v>0</v>
      </c>
      <c r="R47" s="11">
        <f t="shared" si="3"/>
        <v>0</v>
      </c>
    </row>
    <row r="48" spans="1:18" ht="38.25">
      <c r="A48" s="35" t="s">
        <v>269</v>
      </c>
      <c r="B48" s="7" t="s">
        <v>258</v>
      </c>
      <c r="C48" s="15">
        <f t="shared" si="1"/>
        <v>66588</v>
      </c>
      <c r="D48" s="11">
        <f t="shared" si="4"/>
        <v>65928.71287128713</v>
      </c>
      <c r="E48" s="11">
        <f t="shared" si="4"/>
        <v>65275.95333790805</v>
      </c>
      <c r="F48" s="24">
        <f t="shared" si="4"/>
        <v>64629.65677020599</v>
      </c>
      <c r="G48" s="33">
        <v>4718</v>
      </c>
      <c r="H48" s="33">
        <v>4712</v>
      </c>
      <c r="I48" s="33">
        <v>4705</v>
      </c>
      <c r="J48" s="33">
        <v>4699</v>
      </c>
      <c r="K48" s="22">
        <v>1074</v>
      </c>
      <c r="L48" s="11">
        <f t="shared" si="5"/>
        <v>1071.8562874251497</v>
      </c>
      <c r="M48" s="11">
        <f t="shared" si="5"/>
        <v>1069.7168537177142</v>
      </c>
      <c r="N48" s="11">
        <f t="shared" si="5"/>
        <v>1067.58169033704</v>
      </c>
      <c r="O48" s="15">
        <v>389</v>
      </c>
      <c r="P48" s="11">
        <f t="shared" si="3"/>
        <v>388.2235528942116</v>
      </c>
      <c r="Q48" s="11">
        <f t="shared" si="3"/>
        <v>387.4486555830455</v>
      </c>
      <c r="R48" s="11">
        <f t="shared" si="3"/>
        <v>386.6753049730993</v>
      </c>
    </row>
    <row r="49" spans="1:18" ht="38.25">
      <c r="A49" s="35" t="s">
        <v>270</v>
      </c>
      <c r="B49" s="7" t="s">
        <v>258</v>
      </c>
      <c r="C49" s="15">
        <f t="shared" si="1"/>
        <v>35154</v>
      </c>
      <c r="D49" s="11">
        <f t="shared" si="4"/>
        <v>34805.94059405941</v>
      </c>
      <c r="E49" s="11">
        <f t="shared" si="4"/>
        <v>34461.3273208509</v>
      </c>
      <c r="F49" s="24">
        <f t="shared" si="4"/>
        <v>34120.12606024841</v>
      </c>
      <c r="G49" s="33">
        <v>4051</v>
      </c>
      <c r="H49" s="33">
        <v>4045</v>
      </c>
      <c r="I49" s="33">
        <v>4040</v>
      </c>
      <c r="J49" s="33">
        <v>4035</v>
      </c>
      <c r="K49" s="22">
        <v>567</v>
      </c>
      <c r="L49" s="11">
        <f t="shared" si="5"/>
        <v>565.8682634730538</v>
      </c>
      <c r="M49" s="11">
        <f t="shared" si="5"/>
        <v>564.7387859012514</v>
      </c>
      <c r="N49" s="11">
        <f t="shared" si="5"/>
        <v>563.6115627757</v>
      </c>
      <c r="O49" s="15">
        <v>368</v>
      </c>
      <c r="P49" s="11">
        <f t="shared" si="3"/>
        <v>367.2654690618763</v>
      </c>
      <c r="Q49" s="11">
        <f t="shared" si="3"/>
        <v>366.5324042533695</v>
      </c>
      <c r="R49" s="11">
        <f t="shared" si="3"/>
        <v>365.8008026480734</v>
      </c>
    </row>
    <row r="50" spans="1:18" ht="25.5">
      <c r="A50" s="35" t="s">
        <v>271</v>
      </c>
      <c r="B50" s="7" t="s">
        <v>258</v>
      </c>
      <c r="C50" s="15">
        <f t="shared" si="1"/>
        <v>5084</v>
      </c>
      <c r="D50" s="11">
        <f t="shared" si="4"/>
        <v>5033.663366336634</v>
      </c>
      <c r="E50" s="11">
        <f t="shared" si="4"/>
        <v>4983.825115184786</v>
      </c>
      <c r="F50" s="24">
        <f t="shared" si="4"/>
        <v>4934.4803120641445</v>
      </c>
      <c r="G50" s="33">
        <v>482</v>
      </c>
      <c r="H50" s="33">
        <v>481</v>
      </c>
      <c r="I50" s="33">
        <v>481</v>
      </c>
      <c r="J50" s="33">
        <v>480</v>
      </c>
      <c r="K50" s="22">
        <v>82</v>
      </c>
      <c r="L50" s="11">
        <f t="shared" si="5"/>
        <v>81.83632734530939</v>
      </c>
      <c r="M50" s="11">
        <f t="shared" si="5"/>
        <v>81.6729813825443</v>
      </c>
      <c r="N50" s="11">
        <f t="shared" si="5"/>
        <v>81.50996145962505</v>
      </c>
      <c r="O50" s="15">
        <v>34</v>
      </c>
      <c r="P50" s="11">
        <f t="shared" si="3"/>
        <v>33.93213572854292</v>
      </c>
      <c r="Q50" s="11">
        <f t="shared" si="3"/>
        <v>33.86440691471349</v>
      </c>
      <c r="R50" s="11">
        <f t="shared" si="3"/>
        <v>33.796813288137216</v>
      </c>
    </row>
    <row r="51" spans="1:18" ht="25.5">
      <c r="A51" s="35" t="s">
        <v>272</v>
      </c>
      <c r="B51" s="7" t="s">
        <v>258</v>
      </c>
      <c r="C51" s="15">
        <f t="shared" si="1"/>
        <v>2170</v>
      </c>
      <c r="D51" s="11">
        <f t="shared" si="4"/>
        <v>2148.5148514851485</v>
      </c>
      <c r="E51" s="11">
        <f t="shared" si="4"/>
        <v>2127.2424272130183</v>
      </c>
      <c r="F51" s="24">
        <f t="shared" si="4"/>
        <v>2106.1806210029886</v>
      </c>
      <c r="G51" s="33">
        <v>418</v>
      </c>
      <c r="H51" s="33">
        <v>417</v>
      </c>
      <c r="I51" s="33">
        <v>417</v>
      </c>
      <c r="J51" s="33">
        <v>416</v>
      </c>
      <c r="K51" s="22">
        <v>35</v>
      </c>
      <c r="L51" s="11">
        <f t="shared" si="5"/>
        <v>34.930139720558884</v>
      </c>
      <c r="M51" s="11">
        <f t="shared" si="5"/>
        <v>34.8604188827933</v>
      </c>
      <c r="N51" s="11">
        <f t="shared" si="5"/>
        <v>34.790837208376544</v>
      </c>
      <c r="O51" s="15">
        <v>21</v>
      </c>
      <c r="P51" s="11">
        <f t="shared" si="3"/>
        <v>20.95808383233533</v>
      </c>
      <c r="Q51" s="11">
        <f t="shared" si="3"/>
        <v>20.916251329675976</v>
      </c>
      <c r="R51" s="11">
        <f t="shared" si="3"/>
        <v>20.874502325025926</v>
      </c>
    </row>
    <row r="52" spans="1:18" ht="25.5">
      <c r="A52" s="35" t="s">
        <v>273</v>
      </c>
      <c r="B52" s="7" t="s">
        <v>258</v>
      </c>
      <c r="C52" s="15">
        <f t="shared" si="1"/>
        <v>7006</v>
      </c>
      <c r="D52" s="11">
        <f t="shared" si="4"/>
        <v>6936.633663366337</v>
      </c>
      <c r="E52" s="11">
        <f t="shared" si="4"/>
        <v>6867.954122144888</v>
      </c>
      <c r="F52" s="24">
        <f t="shared" si="4"/>
        <v>6799.9545763810775</v>
      </c>
      <c r="G52" s="33">
        <v>676</v>
      </c>
      <c r="H52" s="33">
        <v>675</v>
      </c>
      <c r="I52" s="33">
        <v>675</v>
      </c>
      <c r="J52" s="33">
        <v>674</v>
      </c>
      <c r="K52" s="22">
        <v>113</v>
      </c>
      <c r="L52" s="11">
        <f t="shared" si="5"/>
        <v>112.77445109780439</v>
      </c>
      <c r="M52" s="11">
        <f t="shared" si="5"/>
        <v>112.54935239301835</v>
      </c>
      <c r="N52" s="11">
        <f t="shared" si="5"/>
        <v>112.32470298704426</v>
      </c>
      <c r="O52" s="15">
        <v>61</v>
      </c>
      <c r="P52" s="11">
        <f t="shared" si="3"/>
        <v>60.87824351297405</v>
      </c>
      <c r="Q52" s="11">
        <f t="shared" si="3"/>
        <v>60.75673005286831</v>
      </c>
      <c r="R52" s="11">
        <f t="shared" si="3"/>
        <v>60.63545913459912</v>
      </c>
    </row>
    <row r="53" spans="1:18" ht="25.5">
      <c r="A53" s="35" t="s">
        <v>274</v>
      </c>
      <c r="B53" s="7" t="s">
        <v>258</v>
      </c>
      <c r="C53" s="15">
        <f t="shared" si="1"/>
        <v>8308</v>
      </c>
      <c r="D53" s="11">
        <f t="shared" si="4"/>
        <v>8225.742574257425</v>
      </c>
      <c r="E53" s="11">
        <f t="shared" si="4"/>
        <v>8144.299578472698</v>
      </c>
      <c r="F53" s="24">
        <f t="shared" si="4"/>
        <v>8063.662948982869</v>
      </c>
      <c r="G53" s="33">
        <v>851</v>
      </c>
      <c r="H53" s="33">
        <v>850</v>
      </c>
      <c r="I53" s="33">
        <v>849</v>
      </c>
      <c r="J53" s="33">
        <v>848</v>
      </c>
      <c r="K53" s="22">
        <v>134</v>
      </c>
      <c r="L53" s="11">
        <f t="shared" si="5"/>
        <v>133.7325349301397</v>
      </c>
      <c r="M53" s="11">
        <f t="shared" si="5"/>
        <v>133.4656037226943</v>
      </c>
      <c r="N53" s="11">
        <f t="shared" si="5"/>
        <v>133.19920531207018</v>
      </c>
      <c r="O53" s="15">
        <v>79</v>
      </c>
      <c r="P53" s="11">
        <f t="shared" si="3"/>
        <v>78.84231536926147</v>
      </c>
      <c r="Q53" s="11">
        <f t="shared" si="3"/>
        <v>78.68494547830485</v>
      </c>
      <c r="R53" s="11">
        <f t="shared" si="3"/>
        <v>78.52788969890705</v>
      </c>
    </row>
    <row r="54" spans="1:18" ht="25.5">
      <c r="A54" s="35" t="s">
        <v>275</v>
      </c>
      <c r="B54" s="7" t="s">
        <v>258</v>
      </c>
      <c r="C54" s="15">
        <f t="shared" si="1"/>
        <v>62</v>
      </c>
      <c r="D54" s="11">
        <f t="shared" si="4"/>
        <v>61.386138613861384</v>
      </c>
      <c r="E54" s="11">
        <f t="shared" si="4"/>
        <v>60.77835506322909</v>
      </c>
      <c r="F54" s="24">
        <f t="shared" si="4"/>
        <v>60.17658917151395</v>
      </c>
      <c r="G54" s="33">
        <v>4</v>
      </c>
      <c r="H54" s="33">
        <v>4</v>
      </c>
      <c r="I54" s="33">
        <v>4</v>
      </c>
      <c r="J54" s="33">
        <v>4</v>
      </c>
      <c r="K54" s="22">
        <v>1</v>
      </c>
      <c r="L54" s="11">
        <f t="shared" si="5"/>
        <v>0.998003992015968</v>
      </c>
      <c r="M54" s="11">
        <f t="shared" si="5"/>
        <v>0.9960119680798084</v>
      </c>
      <c r="N54" s="11">
        <f t="shared" si="5"/>
        <v>0.9940239202393297</v>
      </c>
      <c r="O54" s="15">
        <v>1</v>
      </c>
      <c r="P54" s="11">
        <f t="shared" si="3"/>
        <v>0.998003992015968</v>
      </c>
      <c r="Q54" s="11">
        <f t="shared" si="3"/>
        <v>0.9960119680798084</v>
      </c>
      <c r="R54" s="11">
        <f t="shared" si="3"/>
        <v>0.9940239202393297</v>
      </c>
    </row>
    <row r="55" spans="1:18" ht="25.5">
      <c r="A55" s="35" t="s">
        <v>276</v>
      </c>
      <c r="B55" s="7" t="s">
        <v>258</v>
      </c>
      <c r="C55" s="15">
        <f t="shared" si="1"/>
        <v>0</v>
      </c>
      <c r="D55" s="11">
        <f t="shared" si="4"/>
        <v>0</v>
      </c>
      <c r="E55" s="11">
        <f t="shared" si="4"/>
        <v>0</v>
      </c>
      <c r="F55" s="24">
        <f t="shared" si="4"/>
        <v>0</v>
      </c>
      <c r="G55" s="33">
        <v>1</v>
      </c>
      <c r="H55" s="33">
        <v>1</v>
      </c>
      <c r="I55" s="33">
        <v>1</v>
      </c>
      <c r="J55" s="33">
        <v>1</v>
      </c>
      <c r="K55" s="22">
        <v>0</v>
      </c>
      <c r="L55" s="11">
        <f t="shared" si="5"/>
        <v>0</v>
      </c>
      <c r="M55" s="11">
        <f t="shared" si="5"/>
        <v>0</v>
      </c>
      <c r="N55" s="11">
        <f t="shared" si="5"/>
        <v>0</v>
      </c>
      <c r="O55" s="15">
        <v>0</v>
      </c>
      <c r="P55" s="11">
        <f t="shared" si="3"/>
        <v>0</v>
      </c>
      <c r="Q55" s="11">
        <f t="shared" si="3"/>
        <v>0</v>
      </c>
      <c r="R55" s="11">
        <f t="shared" si="3"/>
        <v>0</v>
      </c>
    </row>
    <row r="56" spans="1:18" ht="25.5">
      <c r="A56" s="35" t="s">
        <v>277</v>
      </c>
      <c r="B56" s="7" t="s">
        <v>258</v>
      </c>
      <c r="C56" s="15">
        <f t="shared" si="1"/>
        <v>0</v>
      </c>
      <c r="D56" s="11">
        <f t="shared" si="4"/>
        <v>0</v>
      </c>
      <c r="E56" s="11">
        <f t="shared" si="4"/>
        <v>0</v>
      </c>
      <c r="F56" s="24">
        <f t="shared" si="4"/>
        <v>0</v>
      </c>
      <c r="G56" s="33">
        <v>0</v>
      </c>
      <c r="H56" s="33">
        <v>0</v>
      </c>
      <c r="I56" s="33">
        <v>0</v>
      </c>
      <c r="J56" s="33">
        <v>0</v>
      </c>
      <c r="K56" s="22">
        <v>0</v>
      </c>
      <c r="L56" s="11">
        <f t="shared" si="5"/>
        <v>0</v>
      </c>
      <c r="M56" s="11">
        <f t="shared" si="5"/>
        <v>0</v>
      </c>
      <c r="N56" s="11">
        <f t="shared" si="5"/>
        <v>0</v>
      </c>
      <c r="O56" s="15">
        <v>0</v>
      </c>
      <c r="P56" s="11">
        <f t="shared" si="3"/>
        <v>0</v>
      </c>
      <c r="Q56" s="11">
        <f t="shared" si="3"/>
        <v>0</v>
      </c>
      <c r="R56" s="11">
        <f t="shared" si="3"/>
        <v>0</v>
      </c>
    </row>
    <row r="57" spans="1:18" ht="25.5">
      <c r="A57" s="35" t="s">
        <v>278</v>
      </c>
      <c r="B57" s="7" t="s">
        <v>258</v>
      </c>
      <c r="C57" s="15">
        <f t="shared" si="1"/>
        <v>0</v>
      </c>
      <c r="D57" s="11">
        <f aca="true" t="shared" si="6" ref="D57:F72">C57/1.01</f>
        <v>0</v>
      </c>
      <c r="E57" s="11">
        <f t="shared" si="6"/>
        <v>0</v>
      </c>
      <c r="F57" s="24">
        <f t="shared" si="6"/>
        <v>0</v>
      </c>
      <c r="G57" s="33">
        <v>1</v>
      </c>
      <c r="H57" s="33">
        <v>1</v>
      </c>
      <c r="I57" s="33">
        <v>1</v>
      </c>
      <c r="J57" s="33">
        <v>1</v>
      </c>
      <c r="K57" s="22">
        <v>0</v>
      </c>
      <c r="L57" s="11">
        <f aca="true" t="shared" si="7" ref="L57:N72">K57/1.002</f>
        <v>0</v>
      </c>
      <c r="M57" s="11">
        <f t="shared" si="7"/>
        <v>0</v>
      </c>
      <c r="N57" s="11">
        <f t="shared" si="7"/>
        <v>0</v>
      </c>
      <c r="O57" s="15">
        <v>0</v>
      </c>
      <c r="P57" s="11">
        <f t="shared" si="3"/>
        <v>0</v>
      </c>
      <c r="Q57" s="11">
        <f t="shared" si="3"/>
        <v>0</v>
      </c>
      <c r="R57" s="11">
        <f t="shared" si="3"/>
        <v>0</v>
      </c>
    </row>
    <row r="58" spans="1:18" ht="25.5">
      <c r="A58" s="6" t="s">
        <v>110</v>
      </c>
      <c r="B58" s="7" t="s">
        <v>258</v>
      </c>
      <c r="C58" s="15">
        <f t="shared" si="1"/>
        <v>7068</v>
      </c>
      <c r="D58" s="11">
        <f t="shared" si="6"/>
        <v>6998.019801980198</v>
      </c>
      <c r="E58" s="11">
        <f t="shared" si="6"/>
        <v>6928.732477208117</v>
      </c>
      <c r="F58" s="24">
        <f t="shared" si="6"/>
        <v>6860.1311655525915</v>
      </c>
      <c r="G58" s="33">
        <v>582</v>
      </c>
      <c r="H58" s="33">
        <v>581</v>
      </c>
      <c r="I58" s="33">
        <v>580</v>
      </c>
      <c r="J58" s="33">
        <v>579</v>
      </c>
      <c r="K58" s="22">
        <v>114</v>
      </c>
      <c r="L58" s="11">
        <f t="shared" si="7"/>
        <v>113.77245508982035</v>
      </c>
      <c r="M58" s="11">
        <f t="shared" si="7"/>
        <v>113.54536436109815</v>
      </c>
      <c r="N58" s="11">
        <f t="shared" si="7"/>
        <v>113.31872690728359</v>
      </c>
      <c r="O58" s="15">
        <v>68</v>
      </c>
      <c r="P58" s="11">
        <f t="shared" si="3"/>
        <v>67.86427145708583</v>
      </c>
      <c r="Q58" s="11">
        <f t="shared" si="3"/>
        <v>67.72881382942698</v>
      </c>
      <c r="R58" s="11">
        <f t="shared" si="3"/>
        <v>67.59362657627443</v>
      </c>
    </row>
    <row r="59" spans="1:18" ht="25.5">
      <c r="A59" s="6" t="s">
        <v>111</v>
      </c>
      <c r="B59" s="7" t="s">
        <v>258</v>
      </c>
      <c r="C59" s="15">
        <f t="shared" si="1"/>
        <v>4898</v>
      </c>
      <c r="D59" s="11">
        <f t="shared" si="6"/>
        <v>4849.504950495049</v>
      </c>
      <c r="E59" s="11">
        <f t="shared" si="6"/>
        <v>4801.490049995098</v>
      </c>
      <c r="F59" s="24">
        <f t="shared" si="6"/>
        <v>4753.9505445496025</v>
      </c>
      <c r="G59" s="33">
        <v>474</v>
      </c>
      <c r="H59" s="33">
        <v>473</v>
      </c>
      <c r="I59" s="33">
        <v>473</v>
      </c>
      <c r="J59" s="33">
        <v>472</v>
      </c>
      <c r="K59" s="22">
        <v>79</v>
      </c>
      <c r="L59" s="11">
        <f t="shared" si="7"/>
        <v>78.84231536926147</v>
      </c>
      <c r="M59" s="11">
        <f t="shared" si="7"/>
        <v>78.68494547830485</v>
      </c>
      <c r="N59" s="11">
        <f t="shared" si="7"/>
        <v>78.52788969890705</v>
      </c>
      <c r="O59" s="15">
        <v>75</v>
      </c>
      <c r="P59" s="11">
        <f t="shared" si="3"/>
        <v>74.8502994011976</v>
      </c>
      <c r="Q59" s="11">
        <f t="shared" si="3"/>
        <v>74.70089760598563</v>
      </c>
      <c r="R59" s="11">
        <f t="shared" si="3"/>
        <v>74.55179401794973</v>
      </c>
    </row>
    <row r="60" spans="1:18" ht="25.5">
      <c r="A60" s="6" t="s">
        <v>112</v>
      </c>
      <c r="B60" s="7" t="s">
        <v>258</v>
      </c>
      <c r="C60" s="15">
        <f t="shared" si="1"/>
        <v>22258</v>
      </c>
      <c r="D60" s="11">
        <f t="shared" si="6"/>
        <v>22037.62376237624</v>
      </c>
      <c r="E60" s="11">
        <f t="shared" si="6"/>
        <v>21819.429467699247</v>
      </c>
      <c r="F60" s="24">
        <f t="shared" si="6"/>
        <v>21603.395512573512</v>
      </c>
      <c r="G60" s="33">
        <v>2542</v>
      </c>
      <c r="H60" s="33">
        <v>2538</v>
      </c>
      <c r="I60" s="33">
        <v>2535</v>
      </c>
      <c r="J60" s="33">
        <v>2531</v>
      </c>
      <c r="K60" s="22">
        <v>359</v>
      </c>
      <c r="L60" s="11">
        <f t="shared" si="7"/>
        <v>358.28343313373256</v>
      </c>
      <c r="M60" s="11">
        <f t="shared" si="7"/>
        <v>357.56829654065126</v>
      </c>
      <c r="N60" s="11">
        <f t="shared" si="7"/>
        <v>356.85458736591943</v>
      </c>
      <c r="O60" s="15">
        <v>264</v>
      </c>
      <c r="P60" s="11">
        <f aca="true" t="shared" si="8" ref="P60:R75">O60/1.002</f>
        <v>263.47305389221555</v>
      </c>
      <c r="Q60" s="11">
        <f t="shared" si="8"/>
        <v>262.9471595730694</v>
      </c>
      <c r="R60" s="11">
        <f t="shared" si="8"/>
        <v>262.42231494318304</v>
      </c>
    </row>
    <row r="61" spans="1:18" ht="25.5">
      <c r="A61" s="6" t="s">
        <v>113</v>
      </c>
      <c r="B61" s="7" t="s">
        <v>258</v>
      </c>
      <c r="C61" s="15">
        <f t="shared" si="1"/>
        <v>15314</v>
      </c>
      <c r="D61" s="11">
        <f t="shared" si="6"/>
        <v>15162.376237623763</v>
      </c>
      <c r="E61" s="11">
        <f t="shared" si="6"/>
        <v>15012.253700617586</v>
      </c>
      <c r="F61" s="24">
        <f t="shared" si="6"/>
        <v>14863.617525363947</v>
      </c>
      <c r="G61" s="33">
        <v>1998</v>
      </c>
      <c r="H61" s="33">
        <v>1995</v>
      </c>
      <c r="I61" s="33">
        <v>1992</v>
      </c>
      <c r="J61" s="33">
        <v>1989</v>
      </c>
      <c r="K61" s="22">
        <v>247</v>
      </c>
      <c r="L61" s="11">
        <f t="shared" si="7"/>
        <v>246.50698602794412</v>
      </c>
      <c r="M61" s="11">
        <f t="shared" si="7"/>
        <v>246.0149561157127</v>
      </c>
      <c r="N61" s="11">
        <f t="shared" si="7"/>
        <v>245.52390829911445</v>
      </c>
      <c r="O61" s="15">
        <v>194</v>
      </c>
      <c r="P61" s="11">
        <f t="shared" si="8"/>
        <v>193.6127744510978</v>
      </c>
      <c r="Q61" s="11">
        <f t="shared" si="8"/>
        <v>193.22632180748283</v>
      </c>
      <c r="R61" s="11">
        <f t="shared" si="8"/>
        <v>192.84064052642998</v>
      </c>
    </row>
    <row r="62" spans="1:18" ht="25.5">
      <c r="A62" s="6" t="s">
        <v>114</v>
      </c>
      <c r="B62" s="7" t="s">
        <v>258</v>
      </c>
      <c r="C62" s="15">
        <f t="shared" si="1"/>
        <v>19716</v>
      </c>
      <c r="D62" s="11">
        <f t="shared" si="6"/>
        <v>19520.79207920792</v>
      </c>
      <c r="E62" s="11">
        <f t="shared" si="6"/>
        <v>19327.516910106853</v>
      </c>
      <c r="F62" s="24">
        <f t="shared" si="6"/>
        <v>19136.15535654144</v>
      </c>
      <c r="G62" s="33">
        <v>2420</v>
      </c>
      <c r="H62" s="33">
        <v>2417</v>
      </c>
      <c r="I62" s="33">
        <v>2414</v>
      </c>
      <c r="J62" s="33">
        <v>2411</v>
      </c>
      <c r="K62" s="22">
        <v>318</v>
      </c>
      <c r="L62" s="11">
        <f t="shared" si="7"/>
        <v>317.36526946107784</v>
      </c>
      <c r="M62" s="11">
        <f t="shared" si="7"/>
        <v>316.7318058493791</v>
      </c>
      <c r="N62" s="11">
        <f t="shared" si="7"/>
        <v>316.0996066361069</v>
      </c>
      <c r="O62" s="15">
        <v>253</v>
      </c>
      <c r="P62" s="11">
        <f t="shared" si="8"/>
        <v>252.49500998003992</v>
      </c>
      <c r="Q62" s="11">
        <f t="shared" si="8"/>
        <v>251.99102792419154</v>
      </c>
      <c r="R62" s="11">
        <f t="shared" si="8"/>
        <v>251.48805182055045</v>
      </c>
    </row>
    <row r="63" spans="1:18" ht="25.5">
      <c r="A63" s="6" t="s">
        <v>115</v>
      </c>
      <c r="B63" s="7" t="s">
        <v>258</v>
      </c>
      <c r="C63" s="15">
        <f t="shared" si="1"/>
        <v>13454</v>
      </c>
      <c r="D63" s="11">
        <f t="shared" si="6"/>
        <v>13320.79207920792</v>
      </c>
      <c r="E63" s="11">
        <f t="shared" si="6"/>
        <v>13188.903048720713</v>
      </c>
      <c r="F63" s="24">
        <f t="shared" si="6"/>
        <v>13058.319850218528</v>
      </c>
      <c r="G63" s="33">
        <v>2219</v>
      </c>
      <c r="H63" s="33">
        <v>2216</v>
      </c>
      <c r="I63" s="33">
        <v>2213</v>
      </c>
      <c r="J63" s="33">
        <v>2210</v>
      </c>
      <c r="K63" s="22">
        <v>217</v>
      </c>
      <c r="L63" s="11">
        <f t="shared" si="7"/>
        <v>216.56686626746506</v>
      </c>
      <c r="M63" s="11">
        <f t="shared" si="7"/>
        <v>216.13459707331842</v>
      </c>
      <c r="N63" s="11">
        <f t="shared" si="7"/>
        <v>215.70319069193454</v>
      </c>
      <c r="O63" s="15">
        <v>227</v>
      </c>
      <c r="P63" s="11">
        <f t="shared" si="8"/>
        <v>226.54690618762476</v>
      </c>
      <c r="Q63" s="11">
        <f t="shared" si="8"/>
        <v>226.09471675411652</v>
      </c>
      <c r="R63" s="11">
        <f t="shared" si="8"/>
        <v>225.64342989432785</v>
      </c>
    </row>
    <row r="64" spans="1:18" ht="25.5">
      <c r="A64" s="6" t="s">
        <v>116</v>
      </c>
      <c r="B64" s="7" t="s">
        <v>258</v>
      </c>
      <c r="C64" s="15">
        <f t="shared" si="1"/>
        <v>15748</v>
      </c>
      <c r="D64" s="11">
        <f t="shared" si="6"/>
        <v>15592.079207920791</v>
      </c>
      <c r="E64" s="11">
        <f t="shared" si="6"/>
        <v>15437.702186060189</v>
      </c>
      <c r="F64" s="24">
        <f t="shared" si="6"/>
        <v>15284.853649564544</v>
      </c>
      <c r="G64" s="33">
        <v>2264</v>
      </c>
      <c r="H64" s="33">
        <v>2261</v>
      </c>
      <c r="I64" s="33">
        <v>2258</v>
      </c>
      <c r="J64" s="33">
        <v>2255</v>
      </c>
      <c r="K64" s="22">
        <v>254</v>
      </c>
      <c r="L64" s="11">
        <f t="shared" si="7"/>
        <v>253.49301397205588</v>
      </c>
      <c r="M64" s="11">
        <f t="shared" si="7"/>
        <v>252.98703989227133</v>
      </c>
      <c r="N64" s="11">
        <f t="shared" si="7"/>
        <v>252.48207574078975</v>
      </c>
      <c r="O64" s="15">
        <v>224</v>
      </c>
      <c r="P64" s="11">
        <f t="shared" si="8"/>
        <v>223.55289421157684</v>
      </c>
      <c r="Q64" s="11">
        <f t="shared" si="8"/>
        <v>223.10668084987708</v>
      </c>
      <c r="R64" s="11">
        <f t="shared" si="8"/>
        <v>222.66135813360987</v>
      </c>
    </row>
    <row r="65" spans="1:18" ht="25.5">
      <c r="A65" s="6" t="s">
        <v>117</v>
      </c>
      <c r="B65" s="7" t="s">
        <v>258</v>
      </c>
      <c r="C65" s="15">
        <f t="shared" si="1"/>
        <v>12772</v>
      </c>
      <c r="D65" s="11">
        <f t="shared" si="6"/>
        <v>12645.544554455446</v>
      </c>
      <c r="E65" s="11">
        <f t="shared" si="6"/>
        <v>12520.341143025194</v>
      </c>
      <c r="F65" s="24">
        <f t="shared" si="6"/>
        <v>12396.377369331876</v>
      </c>
      <c r="G65" s="33">
        <v>1946</v>
      </c>
      <c r="H65" s="33">
        <v>1943</v>
      </c>
      <c r="I65" s="33">
        <v>1941</v>
      </c>
      <c r="J65" s="33">
        <v>1938</v>
      </c>
      <c r="K65" s="22">
        <v>206</v>
      </c>
      <c r="L65" s="11">
        <f t="shared" si="7"/>
        <v>205.5888223552894</v>
      </c>
      <c r="M65" s="11">
        <f t="shared" si="7"/>
        <v>205.17846542444053</v>
      </c>
      <c r="N65" s="11">
        <f t="shared" si="7"/>
        <v>204.76892756930192</v>
      </c>
      <c r="O65" s="15">
        <v>182</v>
      </c>
      <c r="P65" s="11">
        <f t="shared" si="8"/>
        <v>181.63672654690617</v>
      </c>
      <c r="Q65" s="11">
        <f t="shared" si="8"/>
        <v>181.27417819052513</v>
      </c>
      <c r="R65" s="11">
        <f t="shared" si="8"/>
        <v>180.912353483558</v>
      </c>
    </row>
    <row r="66" spans="1:18" ht="25.5">
      <c r="A66" s="6" t="s">
        <v>119</v>
      </c>
      <c r="B66" s="7" t="s">
        <v>258</v>
      </c>
      <c r="C66" s="15">
        <f t="shared" si="1"/>
        <v>17174</v>
      </c>
      <c r="D66" s="11">
        <f t="shared" si="6"/>
        <v>17003.960396039605</v>
      </c>
      <c r="E66" s="11">
        <f t="shared" si="6"/>
        <v>16835.60435251446</v>
      </c>
      <c r="F66" s="24">
        <f t="shared" si="6"/>
        <v>16668.915200509367</v>
      </c>
      <c r="G66" s="33">
        <v>2272</v>
      </c>
      <c r="H66" s="33">
        <v>2269</v>
      </c>
      <c r="I66" s="33">
        <v>2266</v>
      </c>
      <c r="J66" s="33">
        <v>2263</v>
      </c>
      <c r="K66" s="22">
        <v>277</v>
      </c>
      <c r="L66" s="11">
        <f t="shared" si="7"/>
        <v>276.44710578842313</v>
      </c>
      <c r="M66" s="11">
        <f t="shared" si="7"/>
        <v>275.89531515810694</v>
      </c>
      <c r="N66" s="11">
        <f t="shared" si="7"/>
        <v>275.34462590629437</v>
      </c>
      <c r="O66" s="15">
        <v>217</v>
      </c>
      <c r="P66" s="11">
        <f t="shared" si="8"/>
        <v>216.56686626746506</v>
      </c>
      <c r="Q66" s="11">
        <f t="shared" si="8"/>
        <v>216.13459707331842</v>
      </c>
      <c r="R66" s="11">
        <f t="shared" si="8"/>
        <v>215.70319069193454</v>
      </c>
    </row>
    <row r="67" spans="1:18" ht="25.5">
      <c r="A67" s="6" t="s">
        <v>118</v>
      </c>
      <c r="B67" s="7" t="s">
        <v>258</v>
      </c>
      <c r="C67" s="15">
        <f t="shared" si="1"/>
        <v>14570</v>
      </c>
      <c r="D67" s="11">
        <f t="shared" si="6"/>
        <v>14425.742574257425</v>
      </c>
      <c r="E67" s="11">
        <f t="shared" si="6"/>
        <v>14282.913439858836</v>
      </c>
      <c r="F67" s="24">
        <f t="shared" si="6"/>
        <v>14141.498455305778</v>
      </c>
      <c r="G67" s="33">
        <v>1874</v>
      </c>
      <c r="H67" s="33">
        <v>1872</v>
      </c>
      <c r="I67" s="33">
        <v>1869</v>
      </c>
      <c r="J67" s="33">
        <v>1866</v>
      </c>
      <c r="K67" s="22">
        <v>235</v>
      </c>
      <c r="L67" s="11">
        <f t="shared" si="7"/>
        <v>234.5309381237525</v>
      </c>
      <c r="M67" s="11">
        <f t="shared" si="7"/>
        <v>234.062812498755</v>
      </c>
      <c r="N67" s="11">
        <f t="shared" si="7"/>
        <v>233.5956212562425</v>
      </c>
      <c r="O67" s="15">
        <v>195</v>
      </c>
      <c r="P67" s="11">
        <f t="shared" si="8"/>
        <v>194.61077844311376</v>
      </c>
      <c r="Q67" s="11">
        <f t="shared" si="8"/>
        <v>194.22233377556265</v>
      </c>
      <c r="R67" s="11">
        <f t="shared" si="8"/>
        <v>193.8346644466693</v>
      </c>
    </row>
    <row r="68" spans="1:18" ht="25.5">
      <c r="A68" s="6" t="s">
        <v>120</v>
      </c>
      <c r="B68" s="7" t="s">
        <v>258</v>
      </c>
      <c r="C68" s="15">
        <f t="shared" si="1"/>
        <v>17546</v>
      </c>
      <c r="D68" s="11">
        <f t="shared" si="6"/>
        <v>17372.27722772277</v>
      </c>
      <c r="E68" s="11">
        <f t="shared" si="6"/>
        <v>17200.27448289383</v>
      </c>
      <c r="F68" s="24">
        <f t="shared" si="6"/>
        <v>17029.974735538446</v>
      </c>
      <c r="G68" s="33">
        <v>2508</v>
      </c>
      <c r="H68" s="33">
        <v>2505</v>
      </c>
      <c r="I68" s="33">
        <v>2501</v>
      </c>
      <c r="J68" s="33">
        <v>2498</v>
      </c>
      <c r="K68" s="22">
        <v>283</v>
      </c>
      <c r="L68" s="11">
        <f t="shared" si="7"/>
        <v>282.43512974051896</v>
      </c>
      <c r="M68" s="11">
        <f t="shared" si="7"/>
        <v>281.87138696658576</v>
      </c>
      <c r="N68" s="11">
        <f t="shared" si="7"/>
        <v>281.3087694277303</v>
      </c>
      <c r="O68" s="15">
        <v>243</v>
      </c>
      <c r="P68" s="11">
        <f t="shared" si="8"/>
        <v>242.51497005988023</v>
      </c>
      <c r="Q68" s="11">
        <f t="shared" si="8"/>
        <v>242.03090824339344</v>
      </c>
      <c r="R68" s="11">
        <f t="shared" si="8"/>
        <v>241.54781261815714</v>
      </c>
    </row>
    <row r="69" spans="1:18" ht="25.5">
      <c r="A69" s="6" t="s">
        <v>121</v>
      </c>
      <c r="B69" s="7" t="s">
        <v>258</v>
      </c>
      <c r="C69" s="15">
        <f t="shared" si="1"/>
        <v>13764</v>
      </c>
      <c r="D69" s="11">
        <f t="shared" si="6"/>
        <v>13627.722772277228</v>
      </c>
      <c r="E69" s="11">
        <f t="shared" si="6"/>
        <v>13492.794824036859</v>
      </c>
      <c r="F69" s="24">
        <f t="shared" si="6"/>
        <v>13359.202796076097</v>
      </c>
      <c r="G69" s="33">
        <v>1881</v>
      </c>
      <c r="H69" s="33">
        <v>1878</v>
      </c>
      <c r="I69" s="33">
        <v>1876</v>
      </c>
      <c r="J69" s="33">
        <v>1873</v>
      </c>
      <c r="K69" s="22">
        <v>222</v>
      </c>
      <c r="L69" s="11">
        <f t="shared" si="7"/>
        <v>221.5568862275449</v>
      </c>
      <c r="M69" s="11">
        <f t="shared" si="7"/>
        <v>221.11465691371748</v>
      </c>
      <c r="N69" s="11">
        <f t="shared" si="7"/>
        <v>220.6733102931312</v>
      </c>
      <c r="O69" s="15">
        <v>178</v>
      </c>
      <c r="P69" s="11">
        <f t="shared" si="8"/>
        <v>177.6447105788423</v>
      </c>
      <c r="Q69" s="11">
        <f t="shared" si="8"/>
        <v>177.29013031820588</v>
      </c>
      <c r="R69" s="11">
        <f t="shared" si="8"/>
        <v>176.9362578026007</v>
      </c>
    </row>
    <row r="70" spans="1:18" ht="25.5">
      <c r="A70" s="6" t="s">
        <v>122</v>
      </c>
      <c r="B70" s="7" t="s">
        <v>258</v>
      </c>
      <c r="C70" s="15">
        <f t="shared" si="1"/>
        <v>21762</v>
      </c>
      <c r="D70" s="11">
        <f t="shared" si="6"/>
        <v>21546.534653465347</v>
      </c>
      <c r="E70" s="11">
        <f t="shared" si="6"/>
        <v>21333.202627193412</v>
      </c>
      <c r="F70" s="24">
        <f t="shared" si="6"/>
        <v>21121.982799201396</v>
      </c>
      <c r="G70" s="33">
        <v>2618</v>
      </c>
      <c r="H70" s="33">
        <v>2614</v>
      </c>
      <c r="I70" s="33">
        <v>2611</v>
      </c>
      <c r="J70" s="33">
        <v>2607</v>
      </c>
      <c r="K70" s="22">
        <v>351</v>
      </c>
      <c r="L70" s="11">
        <f t="shared" si="7"/>
        <v>350.29940119760477</v>
      </c>
      <c r="M70" s="11">
        <f t="shared" si="7"/>
        <v>349.60020079601276</v>
      </c>
      <c r="N70" s="11">
        <f t="shared" si="7"/>
        <v>348.90239600400474</v>
      </c>
      <c r="O70" s="15">
        <v>266</v>
      </c>
      <c r="P70" s="11">
        <f t="shared" si="8"/>
        <v>265.4690618762475</v>
      </c>
      <c r="Q70" s="11">
        <f t="shared" si="8"/>
        <v>264.93918350922905</v>
      </c>
      <c r="R70" s="11">
        <f t="shared" si="8"/>
        <v>264.41036278366175</v>
      </c>
    </row>
    <row r="71" spans="1:18" ht="25.5">
      <c r="A71" s="6" t="s">
        <v>123</v>
      </c>
      <c r="B71" s="7" t="s">
        <v>258</v>
      </c>
      <c r="C71" s="15">
        <f t="shared" si="1"/>
        <v>15748</v>
      </c>
      <c r="D71" s="11">
        <f t="shared" si="6"/>
        <v>15592.079207920791</v>
      </c>
      <c r="E71" s="11">
        <f t="shared" si="6"/>
        <v>15437.702186060189</v>
      </c>
      <c r="F71" s="24">
        <f t="shared" si="6"/>
        <v>15284.853649564544</v>
      </c>
      <c r="G71" s="33">
        <v>1948</v>
      </c>
      <c r="H71" s="33">
        <v>1945</v>
      </c>
      <c r="I71" s="33">
        <v>1943</v>
      </c>
      <c r="J71" s="33">
        <v>1940</v>
      </c>
      <c r="K71" s="22">
        <v>254</v>
      </c>
      <c r="L71" s="11">
        <f t="shared" si="7"/>
        <v>253.49301397205588</v>
      </c>
      <c r="M71" s="11">
        <f t="shared" si="7"/>
        <v>252.98703989227133</v>
      </c>
      <c r="N71" s="11">
        <f t="shared" si="7"/>
        <v>252.48207574078975</v>
      </c>
      <c r="O71" s="15">
        <v>162</v>
      </c>
      <c r="P71" s="11">
        <f t="shared" si="8"/>
        <v>161.67664670658684</v>
      </c>
      <c r="Q71" s="11">
        <f t="shared" si="8"/>
        <v>161.353938828929</v>
      </c>
      <c r="R71" s="11">
        <f t="shared" si="8"/>
        <v>161.03187507877144</v>
      </c>
    </row>
    <row r="72" spans="1:18" ht="25.5">
      <c r="A72" s="6" t="s">
        <v>124</v>
      </c>
      <c r="B72" s="7" t="s">
        <v>258</v>
      </c>
      <c r="C72" s="15">
        <f t="shared" si="1"/>
        <v>20398</v>
      </c>
      <c r="D72" s="11">
        <f t="shared" si="6"/>
        <v>20196.039603960395</v>
      </c>
      <c r="E72" s="11">
        <f t="shared" si="6"/>
        <v>19996.07881580237</v>
      </c>
      <c r="F72" s="24">
        <f t="shared" si="6"/>
        <v>19798.09783742809</v>
      </c>
      <c r="G72" s="33">
        <v>2523</v>
      </c>
      <c r="H72" s="33">
        <v>2520</v>
      </c>
      <c r="I72" s="33">
        <v>2516</v>
      </c>
      <c r="J72" s="33">
        <v>2513</v>
      </c>
      <c r="K72" s="22">
        <v>329</v>
      </c>
      <c r="L72" s="11">
        <f t="shared" si="7"/>
        <v>328.34331337325347</v>
      </c>
      <c r="M72" s="11">
        <f t="shared" si="7"/>
        <v>327.68793749825693</v>
      </c>
      <c r="N72" s="11">
        <f t="shared" si="7"/>
        <v>327.03386975873946</v>
      </c>
      <c r="O72" s="15">
        <v>213</v>
      </c>
      <c r="P72" s="11">
        <f t="shared" si="8"/>
        <v>212.5748502994012</v>
      </c>
      <c r="Q72" s="11">
        <f t="shared" si="8"/>
        <v>212.1505492009992</v>
      </c>
      <c r="R72" s="11">
        <f t="shared" si="8"/>
        <v>211.72709501097725</v>
      </c>
    </row>
    <row r="73" spans="1:18" ht="25.5">
      <c r="A73" s="6" t="s">
        <v>125</v>
      </c>
      <c r="B73" s="7" t="s">
        <v>258</v>
      </c>
      <c r="C73" s="15">
        <f t="shared" si="1"/>
        <v>10664</v>
      </c>
      <c r="D73" s="11">
        <f aca="true" t="shared" si="9" ref="D73:F77">C73/1.01</f>
        <v>10558.415841584158</v>
      </c>
      <c r="E73" s="11">
        <f t="shared" si="9"/>
        <v>10453.877070875404</v>
      </c>
      <c r="F73" s="24">
        <f t="shared" si="9"/>
        <v>10350.3733375004</v>
      </c>
      <c r="G73" s="33">
        <v>1581</v>
      </c>
      <c r="H73" s="33">
        <v>1579</v>
      </c>
      <c r="I73" s="33">
        <v>1576</v>
      </c>
      <c r="J73" s="33">
        <v>1574</v>
      </c>
      <c r="K73" s="22">
        <v>172</v>
      </c>
      <c r="L73" s="11">
        <f aca="true" t="shared" si="10" ref="L73:N77">K73/1.002</f>
        <v>171.6566866267465</v>
      </c>
      <c r="M73" s="11">
        <f t="shared" si="10"/>
        <v>171.31405850972706</v>
      </c>
      <c r="N73" s="11">
        <f t="shared" si="10"/>
        <v>170.97211428116472</v>
      </c>
      <c r="O73" s="15">
        <v>114</v>
      </c>
      <c r="P73" s="11">
        <f t="shared" si="8"/>
        <v>113.77245508982035</v>
      </c>
      <c r="Q73" s="11">
        <f t="shared" si="8"/>
        <v>113.54536436109815</v>
      </c>
      <c r="R73" s="11">
        <f t="shared" si="8"/>
        <v>113.31872690728359</v>
      </c>
    </row>
    <row r="74" spans="1:18" ht="25.5">
      <c r="A74" s="6" t="s">
        <v>126</v>
      </c>
      <c r="B74" s="7" t="s">
        <v>258</v>
      </c>
      <c r="C74" s="15">
        <f t="shared" si="1"/>
        <v>20088</v>
      </c>
      <c r="D74" s="11">
        <f t="shared" si="9"/>
        <v>19889.10891089109</v>
      </c>
      <c r="E74" s="11">
        <f t="shared" si="9"/>
        <v>19692.187040486227</v>
      </c>
      <c r="F74" s="24">
        <f t="shared" si="9"/>
        <v>19497.214891570522</v>
      </c>
      <c r="G74" s="33">
        <v>2324</v>
      </c>
      <c r="H74" s="33">
        <v>2321</v>
      </c>
      <c r="I74" s="33">
        <v>2318</v>
      </c>
      <c r="J74" s="33">
        <v>2315</v>
      </c>
      <c r="K74" s="22">
        <v>324</v>
      </c>
      <c r="L74" s="11">
        <f t="shared" si="10"/>
        <v>323.3532934131737</v>
      </c>
      <c r="M74" s="11">
        <f t="shared" si="10"/>
        <v>322.707877657858</v>
      </c>
      <c r="N74" s="11">
        <f t="shared" si="10"/>
        <v>322.06375015754287</v>
      </c>
      <c r="O74" s="15">
        <v>205</v>
      </c>
      <c r="P74" s="11">
        <f t="shared" si="8"/>
        <v>204.59081836327346</v>
      </c>
      <c r="Q74" s="11">
        <f t="shared" si="8"/>
        <v>204.18245345636075</v>
      </c>
      <c r="R74" s="11">
        <f t="shared" si="8"/>
        <v>203.77490364906262</v>
      </c>
    </row>
    <row r="75" spans="1:18" ht="25.5">
      <c r="A75" s="6" t="s">
        <v>127</v>
      </c>
      <c r="B75" s="7" t="s">
        <v>258</v>
      </c>
      <c r="C75" s="15">
        <f>K75*62</f>
        <v>7626</v>
      </c>
      <c r="D75" s="11">
        <f t="shared" si="9"/>
        <v>7550.495049504951</v>
      </c>
      <c r="E75" s="11">
        <f t="shared" si="9"/>
        <v>7475.737672777179</v>
      </c>
      <c r="F75" s="24">
        <f t="shared" si="9"/>
        <v>7401.720468096217</v>
      </c>
      <c r="G75" s="33">
        <v>950</v>
      </c>
      <c r="H75" s="33">
        <v>949</v>
      </c>
      <c r="I75" s="33">
        <v>947</v>
      </c>
      <c r="J75" s="33">
        <v>946</v>
      </c>
      <c r="K75" s="22">
        <v>123</v>
      </c>
      <c r="L75" s="11">
        <f t="shared" si="10"/>
        <v>122.75449101796407</v>
      </c>
      <c r="M75" s="11">
        <f t="shared" si="10"/>
        <v>122.50947207381644</v>
      </c>
      <c r="N75" s="11">
        <f t="shared" si="10"/>
        <v>122.26494218943756</v>
      </c>
      <c r="O75" s="15">
        <v>93</v>
      </c>
      <c r="P75" s="11">
        <f t="shared" si="8"/>
        <v>92.81437125748504</v>
      </c>
      <c r="Q75" s="11">
        <f t="shared" si="8"/>
        <v>92.6291130314222</v>
      </c>
      <c r="R75" s="11">
        <f t="shared" si="8"/>
        <v>92.44422458225768</v>
      </c>
    </row>
    <row r="76" spans="1:18" ht="25.5">
      <c r="A76" s="6" t="s">
        <v>128</v>
      </c>
      <c r="B76" s="7" t="s">
        <v>258</v>
      </c>
      <c r="C76" s="15">
        <f>K76*62</f>
        <v>11532</v>
      </c>
      <c r="D76" s="11">
        <f t="shared" si="9"/>
        <v>11417.821782178218</v>
      </c>
      <c r="E76" s="11">
        <f t="shared" si="9"/>
        <v>11304.774041760613</v>
      </c>
      <c r="F76" s="24">
        <f t="shared" si="9"/>
        <v>11192.845585901598</v>
      </c>
      <c r="G76" s="33">
        <v>1212</v>
      </c>
      <c r="H76" s="33">
        <v>1211</v>
      </c>
      <c r="I76" s="33">
        <v>1209</v>
      </c>
      <c r="J76" s="33">
        <v>1208</v>
      </c>
      <c r="K76" s="22">
        <v>186</v>
      </c>
      <c r="L76" s="11">
        <f t="shared" si="10"/>
        <v>185.62874251497007</v>
      </c>
      <c r="M76" s="11">
        <f t="shared" si="10"/>
        <v>185.2582260628444</v>
      </c>
      <c r="N76" s="11">
        <f t="shared" si="10"/>
        <v>184.88844916451535</v>
      </c>
      <c r="O76" s="15">
        <v>216</v>
      </c>
      <c r="P76" s="11">
        <f aca="true" t="shared" si="11" ref="P76:R77">O76/1.002</f>
        <v>215.5688622754491</v>
      </c>
      <c r="Q76" s="11">
        <f t="shared" si="11"/>
        <v>215.13858510523863</v>
      </c>
      <c r="R76" s="11">
        <f t="shared" si="11"/>
        <v>214.70916677169524</v>
      </c>
    </row>
    <row r="77" spans="1:18" ht="25.5">
      <c r="A77" s="6" t="s">
        <v>129</v>
      </c>
      <c r="B77" s="7" t="s">
        <v>258</v>
      </c>
      <c r="C77" s="15">
        <f>K77*62</f>
        <v>1364</v>
      </c>
      <c r="D77" s="11">
        <f t="shared" si="9"/>
        <v>1350.4950495049504</v>
      </c>
      <c r="E77" s="11">
        <f t="shared" si="9"/>
        <v>1337.12381139104</v>
      </c>
      <c r="F77" s="24">
        <f t="shared" si="9"/>
        <v>1323.884961773307</v>
      </c>
      <c r="G77" s="33">
        <v>178</v>
      </c>
      <c r="H77" s="33">
        <v>178</v>
      </c>
      <c r="I77" s="33">
        <v>177</v>
      </c>
      <c r="J77" s="33">
        <v>177</v>
      </c>
      <c r="K77" s="22">
        <v>22</v>
      </c>
      <c r="L77" s="11">
        <f t="shared" si="10"/>
        <v>21.956087824351297</v>
      </c>
      <c r="M77" s="11">
        <f t="shared" si="10"/>
        <v>21.912263297755786</v>
      </c>
      <c r="N77" s="11">
        <f t="shared" si="10"/>
        <v>21.868526245265254</v>
      </c>
      <c r="O77" s="15">
        <v>21</v>
      </c>
      <c r="P77" s="11">
        <f t="shared" si="11"/>
        <v>20.95808383233533</v>
      </c>
      <c r="Q77" s="11">
        <f t="shared" si="11"/>
        <v>20.916251329675976</v>
      </c>
      <c r="R77" s="11">
        <f t="shared" si="11"/>
        <v>20.874502325025926</v>
      </c>
    </row>
    <row r="78" spans="1:18" ht="14.25">
      <c r="A78" s="6" t="s">
        <v>130</v>
      </c>
      <c r="B78" s="7" t="s">
        <v>258</v>
      </c>
      <c r="C78" s="11">
        <f>D78*1.1</f>
        <v>210704.56000000003</v>
      </c>
      <c r="D78" s="11">
        <f>E78*1.1</f>
        <v>191549.6</v>
      </c>
      <c r="E78" s="11">
        <v>174136</v>
      </c>
      <c r="F78" s="24">
        <v>165977</v>
      </c>
      <c r="G78" s="33">
        <v>11307</v>
      </c>
      <c r="H78" s="33">
        <v>11140</v>
      </c>
      <c r="I78" s="33">
        <v>10975</v>
      </c>
      <c r="J78" s="33">
        <v>10095</v>
      </c>
      <c r="K78" s="22">
        <f>L78*1.015</f>
        <v>1520.6120999999998</v>
      </c>
      <c r="L78" s="11">
        <f>M78*1.015</f>
        <v>1498.1399999999999</v>
      </c>
      <c r="M78" s="11">
        <v>1476</v>
      </c>
      <c r="N78" s="11">
        <v>1410</v>
      </c>
      <c r="O78" s="11">
        <f aca="true" t="shared" si="12" ref="O78:P82">P78*1.015</f>
        <v>1265.1162999999997</v>
      </c>
      <c r="P78" s="11">
        <f t="shared" si="12"/>
        <v>1246.4199999999998</v>
      </c>
      <c r="Q78" s="11">
        <v>1228</v>
      </c>
      <c r="R78" s="11">
        <v>1083</v>
      </c>
    </row>
    <row r="79" spans="1:18" ht="14.25">
      <c r="A79" s="6" t="s">
        <v>131</v>
      </c>
      <c r="B79" s="7" t="s">
        <v>258</v>
      </c>
      <c r="C79" s="11">
        <f aca="true" t="shared" si="13" ref="C79:D82">D79*1.1</f>
        <v>81163.17000000001</v>
      </c>
      <c r="D79" s="11">
        <f t="shared" si="13"/>
        <v>73784.70000000001</v>
      </c>
      <c r="E79" s="11">
        <v>67077</v>
      </c>
      <c r="F79" s="24">
        <v>67237</v>
      </c>
      <c r="G79" s="33">
        <v>3570</v>
      </c>
      <c r="H79" s="33">
        <v>3517</v>
      </c>
      <c r="I79" s="33">
        <v>3465</v>
      </c>
      <c r="J79" s="33">
        <v>3360</v>
      </c>
      <c r="K79" s="22">
        <f aca="true" t="shared" si="14" ref="K79:L82">L79*1.015</f>
        <v>463.6012499999999</v>
      </c>
      <c r="L79" s="11">
        <f t="shared" si="14"/>
        <v>456.74999999999994</v>
      </c>
      <c r="M79" s="11">
        <v>450</v>
      </c>
      <c r="N79" s="11">
        <v>450</v>
      </c>
      <c r="O79" s="11">
        <f t="shared" si="12"/>
        <v>400.75752499999993</v>
      </c>
      <c r="P79" s="11">
        <f t="shared" si="12"/>
        <v>394.835</v>
      </c>
      <c r="Q79" s="11">
        <v>389</v>
      </c>
      <c r="R79" s="11">
        <v>366</v>
      </c>
    </row>
    <row r="80" spans="1:18" ht="14.25">
      <c r="A80" s="6" t="s">
        <v>132</v>
      </c>
      <c r="B80" s="7" t="s">
        <v>258</v>
      </c>
      <c r="C80" s="11">
        <f t="shared" si="13"/>
        <v>86575.5</v>
      </c>
      <c r="D80" s="11">
        <f t="shared" si="13"/>
        <v>78705</v>
      </c>
      <c r="E80" s="11">
        <v>71550</v>
      </c>
      <c r="F80" s="24">
        <v>65360</v>
      </c>
      <c r="G80" s="33">
        <v>4215</v>
      </c>
      <c r="H80" s="33">
        <v>4152</v>
      </c>
      <c r="I80" s="33">
        <v>4091</v>
      </c>
      <c r="J80" s="33">
        <v>3635</v>
      </c>
      <c r="K80" s="22">
        <f t="shared" si="14"/>
        <v>498.6288999999999</v>
      </c>
      <c r="L80" s="11">
        <f t="shared" si="14"/>
        <v>491.25999999999993</v>
      </c>
      <c r="M80" s="11">
        <v>484</v>
      </c>
      <c r="N80" s="11">
        <v>433</v>
      </c>
      <c r="O80" s="11">
        <f t="shared" si="12"/>
        <v>550.14015</v>
      </c>
      <c r="P80" s="11">
        <f t="shared" si="12"/>
        <v>542.01</v>
      </c>
      <c r="Q80" s="11">
        <v>534</v>
      </c>
      <c r="R80" s="11">
        <v>469</v>
      </c>
    </row>
    <row r="81" spans="1:18" ht="14.25">
      <c r="A81" s="6" t="s">
        <v>133</v>
      </c>
      <c r="B81" s="7" t="s">
        <v>258</v>
      </c>
      <c r="C81" s="11">
        <f t="shared" si="13"/>
        <v>25212.770000000004</v>
      </c>
      <c r="D81" s="11">
        <f t="shared" si="13"/>
        <v>22920.7</v>
      </c>
      <c r="E81" s="11">
        <v>20837</v>
      </c>
      <c r="F81" s="24">
        <v>19736</v>
      </c>
      <c r="G81" s="33">
        <v>1967</v>
      </c>
      <c r="H81" s="33">
        <v>1938</v>
      </c>
      <c r="I81" s="33">
        <v>1909</v>
      </c>
      <c r="J81" s="33">
        <v>1722</v>
      </c>
      <c r="K81" s="22">
        <f t="shared" si="14"/>
        <v>191.62184999999997</v>
      </c>
      <c r="L81" s="11">
        <f t="shared" si="14"/>
        <v>188.79</v>
      </c>
      <c r="M81" s="11">
        <v>186</v>
      </c>
      <c r="N81" s="11">
        <v>167</v>
      </c>
      <c r="O81" s="11">
        <f t="shared" si="12"/>
        <v>187.50094999999996</v>
      </c>
      <c r="P81" s="11">
        <f t="shared" si="12"/>
        <v>184.73</v>
      </c>
      <c r="Q81" s="11">
        <v>182</v>
      </c>
      <c r="R81" s="11">
        <v>151</v>
      </c>
    </row>
    <row r="82" spans="1:18" ht="14.25">
      <c r="A82" s="6" t="s">
        <v>134</v>
      </c>
      <c r="B82" s="7" t="s">
        <v>258</v>
      </c>
      <c r="C82" s="11">
        <f t="shared" si="13"/>
        <v>17753.120000000003</v>
      </c>
      <c r="D82" s="11">
        <f t="shared" si="13"/>
        <v>16139.2</v>
      </c>
      <c r="E82" s="11">
        <v>14672</v>
      </c>
      <c r="F82" s="24">
        <v>13644</v>
      </c>
      <c r="G82" s="33">
        <v>1556</v>
      </c>
      <c r="H82" s="33">
        <v>1533</v>
      </c>
      <c r="I82" s="33">
        <v>1510</v>
      </c>
      <c r="J82" s="33">
        <v>1378</v>
      </c>
      <c r="K82" s="22">
        <f t="shared" si="14"/>
        <v>366.76009999999997</v>
      </c>
      <c r="L82" s="11">
        <f t="shared" si="14"/>
        <v>361.34</v>
      </c>
      <c r="M82" s="11">
        <v>356</v>
      </c>
      <c r="N82" s="11">
        <v>360</v>
      </c>
      <c r="O82" s="11">
        <f t="shared" si="12"/>
        <v>126.71767499999997</v>
      </c>
      <c r="P82" s="11">
        <f t="shared" si="12"/>
        <v>124.84499999999998</v>
      </c>
      <c r="Q82" s="11">
        <v>123</v>
      </c>
      <c r="R82" s="11">
        <v>97</v>
      </c>
    </row>
    <row r="83" spans="1:18" ht="25.5">
      <c r="A83" s="6" t="s">
        <v>135</v>
      </c>
      <c r="B83" s="7" t="s">
        <v>258</v>
      </c>
      <c r="C83" s="11">
        <f>D83*1.008</f>
        <v>4967.5368960000005</v>
      </c>
      <c r="D83" s="11">
        <f>E83*1.008</f>
        <v>4928.112</v>
      </c>
      <c r="E83" s="11">
        <v>4889</v>
      </c>
      <c r="F83" s="24">
        <v>4673</v>
      </c>
      <c r="G83" s="33">
        <v>613</v>
      </c>
      <c r="H83" s="33">
        <v>607</v>
      </c>
      <c r="I83" s="33">
        <v>600</v>
      </c>
      <c r="J83" s="33">
        <v>568</v>
      </c>
      <c r="K83" s="22">
        <v>265</v>
      </c>
      <c r="L83" s="11">
        <v>265</v>
      </c>
      <c r="M83" s="11">
        <v>265</v>
      </c>
      <c r="N83" s="11">
        <v>266</v>
      </c>
      <c r="O83" s="15">
        <v>58</v>
      </c>
      <c r="P83" s="11">
        <v>56</v>
      </c>
      <c r="Q83" s="11">
        <v>53</v>
      </c>
      <c r="R83" s="11">
        <v>43</v>
      </c>
    </row>
    <row r="84" spans="1:18" ht="14.25">
      <c r="A84" s="6" t="s">
        <v>136</v>
      </c>
      <c r="B84" s="7" t="s">
        <v>258</v>
      </c>
      <c r="C84" s="11">
        <f aca="true" t="shared" si="15" ref="C84:D98">D84*1.008</f>
        <v>84.333312</v>
      </c>
      <c r="D84" s="11">
        <f t="shared" si="15"/>
        <v>83.664</v>
      </c>
      <c r="E84" s="11">
        <v>83</v>
      </c>
      <c r="F84" s="24">
        <v>70</v>
      </c>
      <c r="G84" s="33">
        <v>6</v>
      </c>
      <c r="H84" s="33">
        <v>4</v>
      </c>
      <c r="I84" s="33">
        <v>4</v>
      </c>
      <c r="J84" s="33">
        <v>2</v>
      </c>
      <c r="K84" s="22">
        <v>0</v>
      </c>
      <c r="L84" s="11">
        <v>0</v>
      </c>
      <c r="M84" s="11">
        <v>0</v>
      </c>
      <c r="N84" s="11">
        <v>1</v>
      </c>
      <c r="O84" s="15">
        <v>2</v>
      </c>
      <c r="P84" s="11">
        <v>2</v>
      </c>
      <c r="Q84" s="11">
        <v>2</v>
      </c>
      <c r="R84" s="11">
        <v>0</v>
      </c>
    </row>
    <row r="85" spans="1:18" ht="14.25">
      <c r="A85" s="6" t="s">
        <v>137</v>
      </c>
      <c r="B85" s="7" t="s">
        <v>258</v>
      </c>
      <c r="C85" s="11">
        <f t="shared" si="15"/>
        <v>197.116416</v>
      </c>
      <c r="D85" s="11">
        <f t="shared" si="15"/>
        <v>195.552</v>
      </c>
      <c r="E85" s="11">
        <v>194</v>
      </c>
      <c r="F85" s="24">
        <v>179</v>
      </c>
      <c r="G85" s="33">
        <v>13</v>
      </c>
      <c r="H85" s="33">
        <v>13</v>
      </c>
      <c r="I85" s="33">
        <v>13</v>
      </c>
      <c r="J85" s="33">
        <v>13</v>
      </c>
      <c r="K85" s="22">
        <v>0</v>
      </c>
      <c r="L85" s="11">
        <v>0</v>
      </c>
      <c r="M85" s="11">
        <v>0</v>
      </c>
      <c r="N85" s="11">
        <v>0</v>
      </c>
      <c r="O85" s="15">
        <v>5</v>
      </c>
      <c r="P85" s="11">
        <v>5</v>
      </c>
      <c r="Q85" s="11">
        <v>5</v>
      </c>
      <c r="R85" s="11">
        <v>5</v>
      </c>
    </row>
    <row r="86" spans="1:18" ht="14.25">
      <c r="A86" s="6" t="s">
        <v>138</v>
      </c>
      <c r="B86" s="7" t="s">
        <v>258</v>
      </c>
      <c r="C86" s="11">
        <f t="shared" si="15"/>
        <v>21255.042815999997</v>
      </c>
      <c r="D86" s="11">
        <f t="shared" si="15"/>
        <v>21086.352</v>
      </c>
      <c r="E86" s="11">
        <v>20919</v>
      </c>
      <c r="F86" s="24">
        <v>19980</v>
      </c>
      <c r="G86" s="33">
        <v>1520</v>
      </c>
      <c r="H86" s="33">
        <v>1465</v>
      </c>
      <c r="I86" s="33">
        <v>1400</v>
      </c>
      <c r="J86" s="33">
        <v>1251</v>
      </c>
      <c r="K86" s="22">
        <v>148</v>
      </c>
      <c r="L86" s="11">
        <v>145</v>
      </c>
      <c r="M86" s="11">
        <v>139</v>
      </c>
      <c r="N86" s="11">
        <v>127</v>
      </c>
      <c r="O86" s="15">
        <v>182</v>
      </c>
      <c r="P86" s="11">
        <v>173</v>
      </c>
      <c r="Q86" s="11">
        <v>164</v>
      </c>
      <c r="R86" s="11">
        <v>142</v>
      </c>
    </row>
    <row r="87" spans="1:18" ht="14.25">
      <c r="A87" s="6" t="s">
        <v>139</v>
      </c>
      <c r="B87" s="7" t="s">
        <v>258</v>
      </c>
      <c r="C87" s="11">
        <f t="shared" si="15"/>
        <v>164.60236799999998</v>
      </c>
      <c r="D87" s="11">
        <f t="shared" si="15"/>
        <v>163.296</v>
      </c>
      <c r="E87" s="11">
        <v>162</v>
      </c>
      <c r="F87" s="24">
        <v>157</v>
      </c>
      <c r="G87" s="33">
        <v>26</v>
      </c>
      <c r="H87" s="33">
        <v>26</v>
      </c>
      <c r="I87" s="33">
        <v>26</v>
      </c>
      <c r="J87" s="33">
        <v>23</v>
      </c>
      <c r="K87" s="22">
        <v>4</v>
      </c>
      <c r="L87" s="11">
        <v>4</v>
      </c>
      <c r="M87" s="11">
        <v>4</v>
      </c>
      <c r="N87" s="11">
        <v>4</v>
      </c>
      <c r="O87" s="15">
        <v>4</v>
      </c>
      <c r="P87" s="11">
        <v>4</v>
      </c>
      <c r="Q87" s="11">
        <v>4</v>
      </c>
      <c r="R87" s="11">
        <v>3</v>
      </c>
    </row>
    <row r="88" spans="1:18" ht="14.25">
      <c r="A88" s="6" t="s">
        <v>140</v>
      </c>
      <c r="B88" s="7" t="s">
        <v>258</v>
      </c>
      <c r="C88" s="11">
        <f t="shared" si="15"/>
        <v>7883.640576</v>
      </c>
      <c r="D88" s="11">
        <f t="shared" si="15"/>
        <v>7821.072</v>
      </c>
      <c r="E88" s="11">
        <v>7759</v>
      </c>
      <c r="F88" s="24">
        <v>7378</v>
      </c>
      <c r="G88" s="33">
        <v>293</v>
      </c>
      <c r="H88" s="33">
        <v>283</v>
      </c>
      <c r="I88" s="33">
        <v>279</v>
      </c>
      <c r="J88" s="33">
        <v>252</v>
      </c>
      <c r="K88" s="22">
        <v>28</v>
      </c>
      <c r="L88" s="11">
        <v>27</v>
      </c>
      <c r="M88" s="11">
        <v>27</v>
      </c>
      <c r="N88" s="11">
        <v>25</v>
      </c>
      <c r="O88" s="15">
        <v>59</v>
      </c>
      <c r="P88" s="11">
        <v>54</v>
      </c>
      <c r="Q88" s="11">
        <v>52</v>
      </c>
      <c r="R88" s="11">
        <v>45</v>
      </c>
    </row>
    <row r="89" spans="1:18" ht="25.5">
      <c r="A89" s="6" t="s">
        <v>141</v>
      </c>
      <c r="B89" s="7" t="s">
        <v>258</v>
      </c>
      <c r="C89" s="11">
        <f t="shared" si="15"/>
        <v>90022.254336</v>
      </c>
      <c r="D89" s="11">
        <f t="shared" si="15"/>
        <v>89307.792</v>
      </c>
      <c r="E89" s="11">
        <v>88599</v>
      </c>
      <c r="F89" s="24">
        <v>85986</v>
      </c>
      <c r="G89" s="33">
        <v>5703</v>
      </c>
      <c r="H89" s="33">
        <v>5580</v>
      </c>
      <c r="I89" s="33">
        <v>5471</v>
      </c>
      <c r="J89" s="33">
        <v>5082</v>
      </c>
      <c r="K89" s="22">
        <v>644</v>
      </c>
      <c r="L89" s="11">
        <v>640</v>
      </c>
      <c r="M89" s="11">
        <v>627</v>
      </c>
      <c r="N89" s="11">
        <v>604</v>
      </c>
      <c r="O89" s="15">
        <v>645</v>
      </c>
      <c r="P89" s="11">
        <v>613</v>
      </c>
      <c r="Q89" s="11">
        <v>599</v>
      </c>
      <c r="R89" s="11">
        <v>542</v>
      </c>
    </row>
    <row r="90" spans="1:18" ht="14.25">
      <c r="A90" s="6" t="s">
        <v>142</v>
      </c>
      <c r="B90" s="7" t="s">
        <v>258</v>
      </c>
      <c r="C90" s="11">
        <f t="shared" si="15"/>
        <v>8340.869376</v>
      </c>
      <c r="D90" s="11">
        <f t="shared" si="15"/>
        <v>8274.672</v>
      </c>
      <c r="E90" s="11">
        <v>8209</v>
      </c>
      <c r="F90" s="24">
        <v>7767</v>
      </c>
      <c r="G90" s="33">
        <v>653</v>
      </c>
      <c r="H90" s="33">
        <v>634</v>
      </c>
      <c r="I90" s="33">
        <v>625</v>
      </c>
      <c r="J90" s="33">
        <v>582</v>
      </c>
      <c r="K90" s="22">
        <v>95</v>
      </c>
      <c r="L90" s="11">
        <v>93</v>
      </c>
      <c r="M90" s="11">
        <v>94</v>
      </c>
      <c r="N90" s="11">
        <v>92</v>
      </c>
      <c r="O90" s="15">
        <v>83</v>
      </c>
      <c r="P90" s="11">
        <v>76</v>
      </c>
      <c r="Q90" s="11">
        <v>74</v>
      </c>
      <c r="R90" s="11">
        <v>65</v>
      </c>
    </row>
    <row r="91" spans="1:18" ht="14.25">
      <c r="A91" s="6" t="s">
        <v>143</v>
      </c>
      <c r="B91" s="7" t="s">
        <v>258</v>
      </c>
      <c r="C91" s="11">
        <f t="shared" si="15"/>
        <v>16851.421440000002</v>
      </c>
      <c r="D91" s="11">
        <f t="shared" si="15"/>
        <v>16717.68</v>
      </c>
      <c r="E91" s="11">
        <v>16585</v>
      </c>
      <c r="F91" s="24">
        <v>14663</v>
      </c>
      <c r="G91" s="33">
        <v>812</v>
      </c>
      <c r="H91" s="33">
        <v>796</v>
      </c>
      <c r="I91" s="33">
        <v>789</v>
      </c>
      <c r="J91" s="33">
        <v>738</v>
      </c>
      <c r="K91" s="22">
        <v>89</v>
      </c>
      <c r="L91" s="11">
        <v>88</v>
      </c>
      <c r="M91" s="11">
        <v>87</v>
      </c>
      <c r="N91" s="11">
        <v>71</v>
      </c>
      <c r="O91" s="15">
        <v>110</v>
      </c>
      <c r="P91" s="11">
        <v>104</v>
      </c>
      <c r="Q91" s="11">
        <v>104</v>
      </c>
      <c r="R91" s="11">
        <v>97</v>
      </c>
    </row>
    <row r="92" spans="1:18" ht="14.25">
      <c r="A92" s="6" t="s">
        <v>144</v>
      </c>
      <c r="B92" s="7" t="s">
        <v>258</v>
      </c>
      <c r="C92" s="11">
        <f t="shared" si="15"/>
        <v>318.028032</v>
      </c>
      <c r="D92" s="11">
        <f t="shared" si="15"/>
        <v>315.504</v>
      </c>
      <c r="E92" s="11">
        <v>313</v>
      </c>
      <c r="F92" s="24">
        <v>308</v>
      </c>
      <c r="G92" s="33">
        <v>7</v>
      </c>
      <c r="H92" s="33">
        <v>4</v>
      </c>
      <c r="I92" s="33">
        <v>4</v>
      </c>
      <c r="J92" s="33">
        <v>4</v>
      </c>
      <c r="K92" s="22">
        <v>1</v>
      </c>
      <c r="L92" s="11">
        <v>0</v>
      </c>
      <c r="M92" s="11">
        <v>0</v>
      </c>
      <c r="N92" s="11">
        <v>0</v>
      </c>
      <c r="O92" s="15">
        <v>2</v>
      </c>
      <c r="P92" s="11">
        <v>1</v>
      </c>
      <c r="Q92" s="11">
        <v>1</v>
      </c>
      <c r="R92" s="11">
        <v>1</v>
      </c>
    </row>
    <row r="93" spans="1:18" ht="14.25">
      <c r="A93" s="6" t="s">
        <v>145</v>
      </c>
      <c r="B93" s="7" t="s">
        <v>258</v>
      </c>
      <c r="C93" s="11">
        <f t="shared" si="15"/>
        <v>7989.311232000001</v>
      </c>
      <c r="D93" s="11">
        <f t="shared" si="15"/>
        <v>7925.904</v>
      </c>
      <c r="E93" s="11">
        <v>7863</v>
      </c>
      <c r="F93" s="24">
        <v>7462</v>
      </c>
      <c r="G93" s="33">
        <v>266</v>
      </c>
      <c r="H93" s="33">
        <v>259</v>
      </c>
      <c r="I93" s="33">
        <v>256</v>
      </c>
      <c r="J93" s="33">
        <v>240</v>
      </c>
      <c r="K93" s="22">
        <v>35</v>
      </c>
      <c r="L93" s="11">
        <v>34</v>
      </c>
      <c r="M93" s="11">
        <v>33</v>
      </c>
      <c r="N93" s="11">
        <v>31</v>
      </c>
      <c r="O93" s="15">
        <v>30</v>
      </c>
      <c r="P93" s="11">
        <v>29</v>
      </c>
      <c r="Q93" s="11">
        <v>29</v>
      </c>
      <c r="R93" s="11">
        <v>27</v>
      </c>
    </row>
    <row r="94" spans="1:18" ht="25.5">
      <c r="A94" s="6" t="s">
        <v>146</v>
      </c>
      <c r="B94" s="7" t="s">
        <v>258</v>
      </c>
      <c r="C94" s="11">
        <f t="shared" si="15"/>
        <v>2000.630016</v>
      </c>
      <c r="D94" s="11">
        <f t="shared" si="15"/>
        <v>1984.752</v>
      </c>
      <c r="E94" s="11">
        <v>1969</v>
      </c>
      <c r="F94" s="24">
        <v>2108</v>
      </c>
      <c r="G94" s="33">
        <v>241</v>
      </c>
      <c r="H94" s="33">
        <v>237</v>
      </c>
      <c r="I94" s="33">
        <v>237</v>
      </c>
      <c r="J94" s="33">
        <v>226</v>
      </c>
      <c r="K94" s="22">
        <v>25</v>
      </c>
      <c r="L94" s="11">
        <v>25</v>
      </c>
      <c r="M94" s="11">
        <v>25</v>
      </c>
      <c r="N94" s="11">
        <v>26</v>
      </c>
      <c r="O94" s="15">
        <v>21</v>
      </c>
      <c r="P94" s="11">
        <v>20</v>
      </c>
      <c r="Q94" s="11">
        <v>20</v>
      </c>
      <c r="R94" s="11">
        <v>19</v>
      </c>
    </row>
    <row r="95" spans="1:18" ht="14.25">
      <c r="A95" s="6" t="s">
        <v>147</v>
      </c>
      <c r="B95" s="7" t="s">
        <v>258</v>
      </c>
      <c r="C95" s="11">
        <f t="shared" si="15"/>
        <v>1178.63424</v>
      </c>
      <c r="D95" s="11">
        <f t="shared" si="15"/>
        <v>1169.28</v>
      </c>
      <c r="E95" s="11">
        <v>1160</v>
      </c>
      <c r="F95" s="24">
        <v>1128</v>
      </c>
      <c r="G95" s="33">
        <v>84</v>
      </c>
      <c r="H95" s="33">
        <v>81</v>
      </c>
      <c r="I95" s="33">
        <v>77</v>
      </c>
      <c r="J95" s="33">
        <v>70</v>
      </c>
      <c r="K95" s="22">
        <v>15</v>
      </c>
      <c r="L95" s="11">
        <v>15</v>
      </c>
      <c r="M95" s="11">
        <v>14</v>
      </c>
      <c r="N95" s="11">
        <v>14</v>
      </c>
      <c r="O95" s="15">
        <v>10</v>
      </c>
      <c r="P95" s="11">
        <v>9</v>
      </c>
      <c r="Q95" s="11">
        <v>9</v>
      </c>
      <c r="R95" s="11">
        <v>8</v>
      </c>
    </row>
    <row r="96" spans="1:18" ht="25.5">
      <c r="A96" s="6" t="s">
        <v>148</v>
      </c>
      <c r="B96" s="7" t="s">
        <v>258</v>
      </c>
      <c r="C96" s="11">
        <f t="shared" si="15"/>
        <v>2715.939072</v>
      </c>
      <c r="D96" s="11">
        <f t="shared" si="15"/>
        <v>2694.384</v>
      </c>
      <c r="E96" s="11">
        <v>2673</v>
      </c>
      <c r="F96" s="24">
        <v>2260</v>
      </c>
      <c r="G96" s="33">
        <v>220</v>
      </c>
      <c r="H96" s="33">
        <v>210</v>
      </c>
      <c r="I96" s="33">
        <v>203</v>
      </c>
      <c r="J96" s="33">
        <v>156</v>
      </c>
      <c r="K96" s="22">
        <v>23</v>
      </c>
      <c r="L96" s="11">
        <v>21</v>
      </c>
      <c r="M96" s="11">
        <v>19</v>
      </c>
      <c r="N96" s="11">
        <v>15</v>
      </c>
      <c r="O96" s="15">
        <v>25</v>
      </c>
      <c r="P96" s="11">
        <v>25</v>
      </c>
      <c r="Q96" s="11">
        <v>25</v>
      </c>
      <c r="R96" s="11">
        <v>19</v>
      </c>
    </row>
    <row r="97" spans="1:18" ht="14.25">
      <c r="A97" s="6" t="s">
        <v>149</v>
      </c>
      <c r="B97" s="7" t="s">
        <v>258</v>
      </c>
      <c r="C97" s="11">
        <f t="shared" si="15"/>
        <v>12925.350144</v>
      </c>
      <c r="D97" s="11">
        <f t="shared" si="15"/>
        <v>12822.768</v>
      </c>
      <c r="E97" s="11">
        <v>12721</v>
      </c>
      <c r="F97" s="24">
        <v>11822</v>
      </c>
      <c r="G97" s="33">
        <v>1044</v>
      </c>
      <c r="H97" s="33">
        <v>1020</v>
      </c>
      <c r="I97" s="33">
        <v>990</v>
      </c>
      <c r="J97" s="33">
        <v>888</v>
      </c>
      <c r="K97" s="22">
        <v>145</v>
      </c>
      <c r="L97" s="11">
        <v>145</v>
      </c>
      <c r="M97" s="11">
        <v>141</v>
      </c>
      <c r="N97" s="11">
        <v>134</v>
      </c>
      <c r="O97" s="15">
        <v>93</v>
      </c>
      <c r="P97" s="11">
        <v>88</v>
      </c>
      <c r="Q97" s="11">
        <v>87</v>
      </c>
      <c r="R97" s="11">
        <v>67</v>
      </c>
    </row>
    <row r="98" spans="1:18" ht="25.5">
      <c r="A98" s="35" t="s">
        <v>215</v>
      </c>
      <c r="B98" s="7" t="s">
        <v>258</v>
      </c>
      <c r="C98" s="11">
        <v>38</v>
      </c>
      <c r="D98" s="11">
        <f t="shared" si="15"/>
        <v>38.304</v>
      </c>
      <c r="E98" s="11">
        <v>38</v>
      </c>
      <c r="F98" s="24">
        <v>36</v>
      </c>
      <c r="G98" s="33" t="s">
        <v>25</v>
      </c>
      <c r="H98" s="33" t="s">
        <v>25</v>
      </c>
      <c r="I98" s="33" t="s">
        <v>25</v>
      </c>
      <c r="J98" s="33" t="s">
        <v>25</v>
      </c>
      <c r="K98" s="22">
        <v>0</v>
      </c>
      <c r="L98" s="11">
        <v>0</v>
      </c>
      <c r="M98" s="11">
        <v>0</v>
      </c>
      <c r="N98" s="11">
        <v>0</v>
      </c>
      <c r="O98" s="15">
        <v>0</v>
      </c>
      <c r="P98" s="11">
        <v>0</v>
      </c>
      <c r="Q98" s="11">
        <v>0</v>
      </c>
      <c r="R98" s="11">
        <v>0</v>
      </c>
    </row>
    <row r="99" spans="1:18" ht="14.25">
      <c r="A99" s="6" t="s">
        <v>150</v>
      </c>
      <c r="B99" s="7" t="s">
        <v>260</v>
      </c>
      <c r="C99" s="11">
        <v>15.72</v>
      </c>
      <c r="D99" s="11">
        <v>15.72</v>
      </c>
      <c r="E99" s="11">
        <v>15.72</v>
      </c>
      <c r="F99" s="24">
        <v>15.72</v>
      </c>
      <c r="G99" s="34">
        <v>0</v>
      </c>
      <c r="H99" s="34" t="s">
        <v>11</v>
      </c>
      <c r="I99" s="34" t="s">
        <v>3</v>
      </c>
      <c r="J99" s="34" t="s">
        <v>7</v>
      </c>
      <c r="K99" s="22" t="s">
        <v>11</v>
      </c>
      <c r="L99" s="11" t="s">
        <v>12</v>
      </c>
      <c r="M99" s="11" t="s">
        <v>11</v>
      </c>
      <c r="N99" s="11" t="s">
        <v>3</v>
      </c>
      <c r="O99" s="11">
        <v>0</v>
      </c>
      <c r="P99" s="11">
        <v>0</v>
      </c>
      <c r="Q99" s="11">
        <v>0</v>
      </c>
      <c r="R99" s="11">
        <v>0</v>
      </c>
    </row>
    <row r="100" spans="1:18" ht="14.25">
      <c r="A100" s="6" t="s">
        <v>151</v>
      </c>
      <c r="B100" s="7" t="s">
        <v>260</v>
      </c>
      <c r="C100" s="11">
        <v>3</v>
      </c>
      <c r="D100" s="11">
        <v>3</v>
      </c>
      <c r="E100" s="11">
        <v>3</v>
      </c>
      <c r="F100" s="24">
        <v>3</v>
      </c>
      <c r="G100" s="33" t="s">
        <v>25</v>
      </c>
      <c r="H100" s="33" t="s">
        <v>25</v>
      </c>
      <c r="I100" s="33" t="s">
        <v>25</v>
      </c>
      <c r="J100" s="33" t="s">
        <v>25</v>
      </c>
      <c r="K100" s="22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</row>
    <row r="101" spans="1:18" ht="14.25">
      <c r="A101" s="6" t="s">
        <v>152</v>
      </c>
      <c r="B101" s="7" t="s">
        <v>260</v>
      </c>
      <c r="C101" s="11">
        <v>3</v>
      </c>
      <c r="D101" s="11">
        <v>3</v>
      </c>
      <c r="E101" s="11">
        <v>3</v>
      </c>
      <c r="F101" s="24">
        <v>3</v>
      </c>
      <c r="G101" s="33" t="s">
        <v>25</v>
      </c>
      <c r="H101" s="33" t="s">
        <v>25</v>
      </c>
      <c r="I101" s="33" t="s">
        <v>25</v>
      </c>
      <c r="J101" s="33" t="s">
        <v>25</v>
      </c>
      <c r="K101" s="22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</row>
    <row r="102" spans="1:18" ht="14.25">
      <c r="A102" s="6" t="s">
        <v>153</v>
      </c>
      <c r="B102" s="7" t="s">
        <v>260</v>
      </c>
      <c r="C102" s="11">
        <v>8.666</v>
      </c>
      <c r="D102" s="11">
        <v>8.666</v>
      </c>
      <c r="E102" s="11">
        <v>8.666</v>
      </c>
      <c r="F102" s="24">
        <v>8.666</v>
      </c>
      <c r="G102" s="33" t="s">
        <v>25</v>
      </c>
      <c r="H102" s="33" t="s">
        <v>25</v>
      </c>
      <c r="I102" s="33" t="s">
        <v>25</v>
      </c>
      <c r="J102" s="33" t="s">
        <v>25</v>
      </c>
      <c r="K102" s="22">
        <v>0</v>
      </c>
      <c r="L102" s="11">
        <v>0</v>
      </c>
      <c r="M102" s="11">
        <v>0</v>
      </c>
      <c r="N102" s="11">
        <v>0</v>
      </c>
      <c r="O102" s="11" t="s">
        <v>13</v>
      </c>
      <c r="P102" s="11" t="s">
        <v>14</v>
      </c>
      <c r="Q102" s="11" t="s">
        <v>5</v>
      </c>
      <c r="R102" s="11" t="s">
        <v>6</v>
      </c>
    </row>
    <row r="103" spans="1:18" ht="14.25">
      <c r="A103" s="6" t="s">
        <v>155</v>
      </c>
      <c r="B103" s="7" t="s">
        <v>258</v>
      </c>
      <c r="C103" s="15">
        <v>22854</v>
      </c>
      <c r="D103" s="11">
        <v>22786</v>
      </c>
      <c r="E103" s="11">
        <v>22697</v>
      </c>
      <c r="F103" s="24">
        <v>23619</v>
      </c>
      <c r="G103" s="33">
        <v>1478</v>
      </c>
      <c r="H103" s="33">
        <v>1448</v>
      </c>
      <c r="I103" s="33">
        <v>1366</v>
      </c>
      <c r="J103" s="33">
        <v>1409</v>
      </c>
      <c r="K103" s="22">
        <f>L103*1.02</f>
        <v>163.2</v>
      </c>
      <c r="L103" s="11">
        <v>160</v>
      </c>
      <c r="M103" s="11">
        <v>167</v>
      </c>
      <c r="N103" s="11">
        <v>147</v>
      </c>
      <c r="O103" s="15">
        <v>205</v>
      </c>
      <c r="P103" s="11">
        <v>201</v>
      </c>
      <c r="Q103" s="11">
        <v>168</v>
      </c>
      <c r="R103" s="11">
        <v>189</v>
      </c>
    </row>
    <row r="104" spans="1:18" ht="14.25">
      <c r="A104" s="35" t="s">
        <v>156</v>
      </c>
      <c r="B104" s="7" t="s">
        <v>258</v>
      </c>
      <c r="C104" s="15">
        <v>22653</v>
      </c>
      <c r="D104" s="11">
        <v>22585</v>
      </c>
      <c r="E104" s="11">
        <v>22482</v>
      </c>
      <c r="F104" s="24">
        <v>23361</v>
      </c>
      <c r="G104" s="33">
        <v>1465</v>
      </c>
      <c r="H104" s="33">
        <v>1436</v>
      </c>
      <c r="I104" s="33">
        <v>1358</v>
      </c>
      <c r="J104" s="33">
        <v>1397</v>
      </c>
      <c r="K104" s="22">
        <f aca="true" t="shared" si="16" ref="K104:K143">L104*1.02</f>
        <v>163.2</v>
      </c>
      <c r="L104" s="11">
        <v>160</v>
      </c>
      <c r="M104" s="11">
        <v>167</v>
      </c>
      <c r="N104" s="11">
        <v>147</v>
      </c>
      <c r="O104" s="15">
        <v>202</v>
      </c>
      <c r="P104" s="11">
        <v>198</v>
      </c>
      <c r="Q104" s="11">
        <v>167</v>
      </c>
      <c r="R104" s="11">
        <v>189</v>
      </c>
    </row>
    <row r="105" spans="1:18" ht="14.25">
      <c r="A105" s="6" t="s">
        <v>157</v>
      </c>
      <c r="B105" s="7" t="s">
        <v>258</v>
      </c>
      <c r="C105" s="15">
        <v>11664</v>
      </c>
      <c r="D105" s="11">
        <v>11629</v>
      </c>
      <c r="E105" s="11">
        <v>11451</v>
      </c>
      <c r="F105" s="24">
        <v>12163</v>
      </c>
      <c r="G105" s="33">
        <v>761</v>
      </c>
      <c r="H105" s="33">
        <v>745</v>
      </c>
      <c r="I105" s="33">
        <v>699</v>
      </c>
      <c r="J105" s="33">
        <v>723</v>
      </c>
      <c r="K105" s="22">
        <f t="shared" si="16"/>
        <v>85.68</v>
      </c>
      <c r="L105" s="11">
        <v>84</v>
      </c>
      <c r="M105" s="11">
        <v>84</v>
      </c>
      <c r="N105" s="11">
        <v>74</v>
      </c>
      <c r="O105" s="15">
        <v>107</v>
      </c>
      <c r="P105" s="11">
        <v>105</v>
      </c>
      <c r="Q105" s="11">
        <v>98</v>
      </c>
      <c r="R105" s="11">
        <v>101</v>
      </c>
    </row>
    <row r="106" spans="1:18" ht="14.25">
      <c r="A106" s="6" t="s">
        <v>158</v>
      </c>
      <c r="B106" s="7" t="s">
        <v>258</v>
      </c>
      <c r="C106" s="15">
        <v>10989</v>
      </c>
      <c r="D106" s="11">
        <v>10956</v>
      </c>
      <c r="E106" s="11">
        <v>11031</v>
      </c>
      <c r="F106" s="24">
        <v>11198</v>
      </c>
      <c r="G106" s="33">
        <v>706</v>
      </c>
      <c r="H106" s="33">
        <v>691</v>
      </c>
      <c r="I106" s="33">
        <v>659</v>
      </c>
      <c r="J106" s="33">
        <v>674</v>
      </c>
      <c r="K106" s="22">
        <f t="shared" si="16"/>
        <v>77.52</v>
      </c>
      <c r="L106" s="11">
        <v>76</v>
      </c>
      <c r="M106" s="11">
        <v>83</v>
      </c>
      <c r="N106" s="11">
        <v>73</v>
      </c>
      <c r="O106" s="15">
        <v>95</v>
      </c>
      <c r="P106" s="11">
        <v>93</v>
      </c>
      <c r="Q106" s="11">
        <v>69</v>
      </c>
      <c r="R106" s="11">
        <v>88</v>
      </c>
    </row>
    <row r="107" spans="1:18" ht="14.25">
      <c r="A107" s="6" t="s">
        <v>159</v>
      </c>
      <c r="B107" s="7" t="s">
        <v>258</v>
      </c>
      <c r="C107" s="15">
        <v>19822</v>
      </c>
      <c r="D107" s="11">
        <v>19763</v>
      </c>
      <c r="E107" s="11">
        <v>19687</v>
      </c>
      <c r="F107" s="24">
        <v>20495</v>
      </c>
      <c r="G107" s="33">
        <v>1328</v>
      </c>
      <c r="H107" s="33">
        <v>1300</v>
      </c>
      <c r="I107" s="33">
        <v>1238</v>
      </c>
      <c r="J107" s="33">
        <v>1292</v>
      </c>
      <c r="K107" s="22">
        <f t="shared" si="16"/>
        <v>149.94</v>
      </c>
      <c r="L107" s="11">
        <v>147</v>
      </c>
      <c r="M107" s="11">
        <v>160</v>
      </c>
      <c r="N107" s="11">
        <v>136</v>
      </c>
      <c r="O107" s="15">
        <v>173</v>
      </c>
      <c r="P107" s="11">
        <v>170</v>
      </c>
      <c r="Q107" s="11">
        <v>146</v>
      </c>
      <c r="R107" s="11">
        <v>169</v>
      </c>
    </row>
    <row r="108" spans="1:18" ht="14.25">
      <c r="A108" s="6" t="s">
        <v>160</v>
      </c>
      <c r="B108" s="7" t="s">
        <v>258</v>
      </c>
      <c r="C108" s="15">
        <v>2830</v>
      </c>
      <c r="D108" s="11">
        <v>2822</v>
      </c>
      <c r="E108" s="11">
        <v>2795</v>
      </c>
      <c r="F108" s="24">
        <v>2866</v>
      </c>
      <c r="G108" s="33">
        <v>140</v>
      </c>
      <c r="H108" s="33">
        <v>136</v>
      </c>
      <c r="I108" s="33">
        <v>120</v>
      </c>
      <c r="J108" s="33">
        <v>105</v>
      </c>
      <c r="K108" s="22">
        <f t="shared" si="16"/>
        <v>13.26</v>
      </c>
      <c r="L108" s="11">
        <v>13</v>
      </c>
      <c r="M108" s="11">
        <v>7</v>
      </c>
      <c r="N108" s="11">
        <v>11</v>
      </c>
      <c r="O108" s="15">
        <v>29</v>
      </c>
      <c r="P108" s="11">
        <v>28</v>
      </c>
      <c r="Q108" s="11">
        <v>21</v>
      </c>
      <c r="R108" s="11">
        <v>20</v>
      </c>
    </row>
    <row r="109" spans="1:18" ht="25.5">
      <c r="A109" s="6" t="s">
        <v>154</v>
      </c>
      <c r="B109" s="7" t="s">
        <v>258</v>
      </c>
      <c r="C109" s="15">
        <v>22441</v>
      </c>
      <c r="D109" s="11">
        <v>22374</v>
      </c>
      <c r="E109" s="11">
        <v>22228</v>
      </c>
      <c r="F109" s="24">
        <v>23061</v>
      </c>
      <c r="G109" s="33">
        <v>1456</v>
      </c>
      <c r="H109" s="33">
        <v>1427</v>
      </c>
      <c r="I109" s="33">
        <v>1347</v>
      </c>
      <c r="J109" s="33">
        <v>1389</v>
      </c>
      <c r="K109" s="22">
        <f t="shared" si="16"/>
        <v>163.2</v>
      </c>
      <c r="L109" s="11">
        <v>160</v>
      </c>
      <c r="M109" s="11">
        <v>165</v>
      </c>
      <c r="N109" s="11">
        <v>146</v>
      </c>
      <c r="O109" s="15">
        <v>200</v>
      </c>
      <c r="P109" s="11">
        <v>196</v>
      </c>
      <c r="Q109" s="11">
        <v>166</v>
      </c>
      <c r="R109" s="11">
        <v>186</v>
      </c>
    </row>
    <row r="110" spans="1:18" ht="25.5">
      <c r="A110" s="6" t="s">
        <v>161</v>
      </c>
      <c r="B110" s="7" t="s">
        <v>258</v>
      </c>
      <c r="C110" s="15">
        <v>40</v>
      </c>
      <c r="D110" s="11">
        <v>40</v>
      </c>
      <c r="E110" s="11">
        <v>48</v>
      </c>
      <c r="F110" s="24">
        <v>66</v>
      </c>
      <c r="G110" s="33">
        <v>5</v>
      </c>
      <c r="H110" s="33">
        <v>5</v>
      </c>
      <c r="I110" s="33">
        <v>7</v>
      </c>
      <c r="J110" s="33">
        <v>4</v>
      </c>
      <c r="K110" s="22">
        <f t="shared" si="16"/>
        <v>0</v>
      </c>
      <c r="L110" s="11">
        <v>0</v>
      </c>
      <c r="M110" s="11">
        <v>0</v>
      </c>
      <c r="N110" s="11">
        <v>0</v>
      </c>
      <c r="O110" s="15">
        <v>2</v>
      </c>
      <c r="P110" s="11">
        <v>2</v>
      </c>
      <c r="Q110" s="11">
        <v>0</v>
      </c>
      <c r="R110" s="11">
        <v>3</v>
      </c>
    </row>
    <row r="111" spans="1:18" ht="25.5">
      <c r="A111" s="6" t="s">
        <v>162</v>
      </c>
      <c r="B111" s="7" t="s">
        <v>258</v>
      </c>
      <c r="C111" s="15">
        <v>172</v>
      </c>
      <c r="D111" s="11">
        <v>171</v>
      </c>
      <c r="E111" s="11">
        <v>206</v>
      </c>
      <c r="F111" s="24">
        <v>234</v>
      </c>
      <c r="G111" s="33">
        <v>4</v>
      </c>
      <c r="H111" s="33">
        <v>4</v>
      </c>
      <c r="I111" s="33">
        <v>4</v>
      </c>
      <c r="J111" s="33">
        <v>4</v>
      </c>
      <c r="K111" s="22">
        <f t="shared" si="16"/>
        <v>0</v>
      </c>
      <c r="L111" s="11">
        <v>0</v>
      </c>
      <c r="M111" s="11">
        <v>2</v>
      </c>
      <c r="N111" s="11">
        <v>1</v>
      </c>
      <c r="O111" s="15">
        <f>P111*1.02</f>
        <v>0</v>
      </c>
      <c r="P111" s="11">
        <v>0</v>
      </c>
      <c r="Q111" s="11">
        <v>1</v>
      </c>
      <c r="R111" s="11">
        <v>0</v>
      </c>
    </row>
    <row r="112" spans="1:18" ht="25.5">
      <c r="A112" s="35" t="s">
        <v>206</v>
      </c>
      <c r="B112" s="7" t="s">
        <v>258</v>
      </c>
      <c r="C112" s="15">
        <v>1761</v>
      </c>
      <c r="D112" s="11">
        <v>1756</v>
      </c>
      <c r="E112" s="11">
        <v>1857</v>
      </c>
      <c r="F112" s="24">
        <v>2114</v>
      </c>
      <c r="G112" s="33">
        <v>106</v>
      </c>
      <c r="H112" s="33">
        <v>104</v>
      </c>
      <c r="I112" s="33">
        <v>90</v>
      </c>
      <c r="J112" s="33">
        <v>113</v>
      </c>
      <c r="K112" s="22">
        <f t="shared" si="16"/>
        <v>5.1</v>
      </c>
      <c r="L112" s="11">
        <v>5</v>
      </c>
      <c r="M112" s="11">
        <v>3</v>
      </c>
      <c r="N112" s="11">
        <v>9</v>
      </c>
      <c r="O112" s="15">
        <v>23</v>
      </c>
      <c r="P112" s="11">
        <v>22</v>
      </c>
      <c r="Q112" s="11">
        <v>13</v>
      </c>
      <c r="R112" s="11">
        <v>23</v>
      </c>
    </row>
    <row r="113" spans="1:18" ht="25.5">
      <c r="A113" s="6" t="s">
        <v>163</v>
      </c>
      <c r="B113" s="7" t="s">
        <v>258</v>
      </c>
      <c r="C113" s="15">
        <v>429</v>
      </c>
      <c r="D113" s="11">
        <v>428</v>
      </c>
      <c r="E113" s="11">
        <v>429</v>
      </c>
      <c r="F113" s="24">
        <v>476</v>
      </c>
      <c r="G113" s="33">
        <v>25</v>
      </c>
      <c r="H113" s="33">
        <v>24</v>
      </c>
      <c r="I113" s="33">
        <v>30</v>
      </c>
      <c r="J113" s="33">
        <v>25</v>
      </c>
      <c r="K113" s="22">
        <f t="shared" si="16"/>
        <v>1.02</v>
      </c>
      <c r="L113" s="11">
        <v>1</v>
      </c>
      <c r="M113" s="11">
        <v>3</v>
      </c>
      <c r="N113" s="11">
        <v>3</v>
      </c>
      <c r="O113" s="15">
        <v>7</v>
      </c>
      <c r="P113" s="11">
        <v>7</v>
      </c>
      <c r="Q113" s="11">
        <v>12</v>
      </c>
      <c r="R113" s="11">
        <v>5</v>
      </c>
    </row>
    <row r="114" spans="1:18" ht="38.25">
      <c r="A114" s="6" t="s">
        <v>164</v>
      </c>
      <c r="B114" s="7" t="s">
        <v>258</v>
      </c>
      <c r="C114" s="15">
        <v>8285</v>
      </c>
      <c r="D114" s="11">
        <v>8260</v>
      </c>
      <c r="E114" s="11">
        <v>8500</v>
      </c>
      <c r="F114" s="24">
        <v>8861</v>
      </c>
      <c r="G114" s="33">
        <v>264</v>
      </c>
      <c r="H114" s="33">
        <v>259</v>
      </c>
      <c r="I114" s="33">
        <v>259</v>
      </c>
      <c r="J114" s="33">
        <v>273</v>
      </c>
      <c r="K114" s="22">
        <f t="shared" si="16"/>
        <v>37.74</v>
      </c>
      <c r="L114" s="11">
        <v>37</v>
      </c>
      <c r="M114" s="11">
        <v>38</v>
      </c>
      <c r="N114" s="11">
        <v>33</v>
      </c>
      <c r="O114" s="15">
        <v>39</v>
      </c>
      <c r="P114" s="11">
        <v>38</v>
      </c>
      <c r="Q114" s="11">
        <v>40</v>
      </c>
      <c r="R114" s="11">
        <v>40</v>
      </c>
    </row>
    <row r="115" spans="1:18" ht="38.25">
      <c r="A115" s="6" t="s">
        <v>165</v>
      </c>
      <c r="B115" s="7" t="s">
        <v>258</v>
      </c>
      <c r="C115" s="15">
        <v>8641</v>
      </c>
      <c r="D115" s="11">
        <v>8615</v>
      </c>
      <c r="E115" s="11">
        <v>8751</v>
      </c>
      <c r="F115" s="24">
        <v>9140</v>
      </c>
      <c r="G115" s="33">
        <v>843</v>
      </c>
      <c r="H115" s="33">
        <v>826</v>
      </c>
      <c r="I115" s="33">
        <v>801</v>
      </c>
      <c r="J115" s="33">
        <v>822</v>
      </c>
      <c r="K115" s="22">
        <f t="shared" si="16"/>
        <v>91.8</v>
      </c>
      <c r="L115" s="11">
        <v>90</v>
      </c>
      <c r="M115" s="11">
        <v>90</v>
      </c>
      <c r="N115" s="11">
        <v>81</v>
      </c>
      <c r="O115" s="15">
        <v>114</v>
      </c>
      <c r="P115" s="11">
        <v>112</v>
      </c>
      <c r="Q115" s="11">
        <v>79</v>
      </c>
      <c r="R115" s="11">
        <v>103</v>
      </c>
    </row>
    <row r="116" spans="1:18" ht="38.25">
      <c r="A116" s="35" t="s">
        <v>279</v>
      </c>
      <c r="B116" s="7" t="s">
        <v>258</v>
      </c>
      <c r="C116" s="15">
        <v>322</v>
      </c>
      <c r="D116" s="11">
        <v>324</v>
      </c>
      <c r="E116" s="11">
        <v>366</v>
      </c>
      <c r="F116" s="24">
        <v>376</v>
      </c>
      <c r="G116" s="33">
        <v>10</v>
      </c>
      <c r="H116" s="33">
        <v>10</v>
      </c>
      <c r="I116" s="33">
        <v>16</v>
      </c>
      <c r="J116" s="33">
        <v>22</v>
      </c>
      <c r="K116" s="22">
        <f t="shared" si="16"/>
        <v>2.04</v>
      </c>
      <c r="L116" s="11">
        <v>2</v>
      </c>
      <c r="M116" s="11">
        <v>6</v>
      </c>
      <c r="N116" s="11">
        <v>2</v>
      </c>
      <c r="O116" s="15">
        <v>1</v>
      </c>
      <c r="P116" s="11">
        <v>1</v>
      </c>
      <c r="Q116" s="11">
        <v>3</v>
      </c>
      <c r="R116" s="11">
        <v>4</v>
      </c>
    </row>
    <row r="117" spans="1:18" ht="25.5">
      <c r="A117" s="35" t="s">
        <v>166</v>
      </c>
      <c r="B117" s="7" t="s">
        <v>258</v>
      </c>
      <c r="C117" s="15">
        <v>2942</v>
      </c>
      <c r="D117" s="11">
        <v>2933</v>
      </c>
      <c r="E117" s="11">
        <v>2419</v>
      </c>
      <c r="F117" s="24">
        <v>2248</v>
      </c>
      <c r="G117" s="33">
        <v>192</v>
      </c>
      <c r="H117" s="33">
        <v>187</v>
      </c>
      <c r="I117" s="33">
        <v>155</v>
      </c>
      <c r="J117" s="33">
        <v>137</v>
      </c>
      <c r="K117" s="22">
        <f t="shared" si="16"/>
        <v>21.42</v>
      </c>
      <c r="L117" s="11">
        <v>21</v>
      </c>
      <c r="M117" s="11">
        <v>25</v>
      </c>
      <c r="N117" s="11">
        <v>19</v>
      </c>
      <c r="O117" s="15">
        <v>15</v>
      </c>
      <c r="P117" s="11">
        <v>15</v>
      </c>
      <c r="Q117" s="11">
        <v>19</v>
      </c>
      <c r="R117" s="11">
        <v>14</v>
      </c>
    </row>
    <row r="118" spans="1:18" ht="38.25">
      <c r="A118" s="35" t="s">
        <v>167</v>
      </c>
      <c r="B118" s="7" t="s">
        <v>258</v>
      </c>
      <c r="C118" s="15">
        <v>29</v>
      </c>
      <c r="D118" s="11">
        <v>29</v>
      </c>
      <c r="E118" s="11">
        <v>31</v>
      </c>
      <c r="F118" s="24">
        <v>20</v>
      </c>
      <c r="G118" s="33">
        <v>0</v>
      </c>
      <c r="H118" s="33">
        <v>0</v>
      </c>
      <c r="I118" s="33">
        <v>0</v>
      </c>
      <c r="J118" s="33">
        <v>1</v>
      </c>
      <c r="K118" s="22">
        <f t="shared" si="16"/>
        <v>0</v>
      </c>
      <c r="L118" s="11">
        <v>0</v>
      </c>
      <c r="M118" s="11">
        <v>0</v>
      </c>
      <c r="N118" s="11">
        <v>1</v>
      </c>
      <c r="O118" s="15">
        <f>P118*1.02</f>
        <v>0</v>
      </c>
      <c r="P118" s="11">
        <v>0</v>
      </c>
      <c r="Q118" s="11">
        <v>0</v>
      </c>
      <c r="R118" s="11">
        <v>0</v>
      </c>
    </row>
    <row r="119" spans="1:18" ht="25.5">
      <c r="A119" s="35" t="s">
        <v>280</v>
      </c>
      <c r="B119" s="7" t="s">
        <v>258</v>
      </c>
      <c r="C119" s="15">
        <v>7</v>
      </c>
      <c r="D119" s="11">
        <v>7</v>
      </c>
      <c r="E119" s="11">
        <v>4</v>
      </c>
      <c r="F119" s="24">
        <v>5</v>
      </c>
      <c r="G119" s="33">
        <v>0</v>
      </c>
      <c r="H119" s="33">
        <v>0</v>
      </c>
      <c r="I119" s="33">
        <v>0</v>
      </c>
      <c r="J119" s="33">
        <v>1</v>
      </c>
      <c r="K119" s="22">
        <f t="shared" si="16"/>
        <v>0</v>
      </c>
      <c r="L119" s="11">
        <v>0</v>
      </c>
      <c r="M119" s="11">
        <v>0</v>
      </c>
      <c r="N119" s="11">
        <v>0</v>
      </c>
      <c r="O119" s="15">
        <f>P119*1.02</f>
        <v>0</v>
      </c>
      <c r="P119" s="11">
        <v>0</v>
      </c>
      <c r="Q119" s="11">
        <v>0</v>
      </c>
      <c r="R119" s="11">
        <v>0</v>
      </c>
    </row>
    <row r="120" spans="1:18" ht="38.25">
      <c r="A120" s="6" t="s">
        <v>168</v>
      </c>
      <c r="B120" s="7" t="s">
        <v>258</v>
      </c>
      <c r="C120" s="15">
        <v>260</v>
      </c>
      <c r="D120" s="11">
        <v>259</v>
      </c>
      <c r="E120" s="11">
        <v>160</v>
      </c>
      <c r="F120" s="24">
        <v>146</v>
      </c>
      <c r="G120" s="33">
        <v>26</v>
      </c>
      <c r="H120" s="33">
        <v>26</v>
      </c>
      <c r="I120" s="33">
        <v>7</v>
      </c>
      <c r="J120" s="33">
        <v>4</v>
      </c>
      <c r="K120" s="22">
        <f t="shared" si="16"/>
        <v>4.08</v>
      </c>
      <c r="L120" s="11">
        <v>4</v>
      </c>
      <c r="M120" s="11">
        <v>2</v>
      </c>
      <c r="N120" s="11">
        <v>0</v>
      </c>
      <c r="O120" s="15">
        <v>3</v>
      </c>
      <c r="P120" s="11">
        <v>3</v>
      </c>
      <c r="Q120" s="11">
        <v>1</v>
      </c>
      <c r="R120" s="11">
        <v>0</v>
      </c>
    </row>
    <row r="121" spans="1:18" ht="14.25">
      <c r="A121" s="6" t="s">
        <v>169</v>
      </c>
      <c r="B121" s="7" t="s">
        <v>258</v>
      </c>
      <c r="C121" s="15">
        <v>18686</v>
      </c>
      <c r="D121" s="11">
        <v>18630</v>
      </c>
      <c r="E121" s="11">
        <v>18406</v>
      </c>
      <c r="F121" s="24">
        <v>17944</v>
      </c>
      <c r="G121" s="33">
        <v>1692</v>
      </c>
      <c r="H121" s="33">
        <v>1658</v>
      </c>
      <c r="I121" s="33">
        <v>1600</v>
      </c>
      <c r="J121" s="33">
        <v>1387</v>
      </c>
      <c r="K121" s="22">
        <f t="shared" si="16"/>
        <v>223.38</v>
      </c>
      <c r="L121" s="11">
        <v>219</v>
      </c>
      <c r="M121" s="11">
        <v>168</v>
      </c>
      <c r="N121" s="11">
        <v>197</v>
      </c>
      <c r="O121" s="15">
        <f>P121*1.02</f>
        <v>204</v>
      </c>
      <c r="P121" s="11">
        <v>200</v>
      </c>
      <c r="Q121" s="11">
        <v>201</v>
      </c>
      <c r="R121" s="11">
        <v>137</v>
      </c>
    </row>
    <row r="122" spans="1:18" ht="14.25">
      <c r="A122" s="6" t="s">
        <v>170</v>
      </c>
      <c r="B122" s="7" t="s">
        <v>258</v>
      </c>
      <c r="C122" s="15">
        <f>D122*1.003</f>
        <v>10029.999999999998</v>
      </c>
      <c r="D122" s="12">
        <v>10000</v>
      </c>
      <c r="E122" s="12">
        <v>9815</v>
      </c>
      <c r="F122" s="30">
        <v>9650</v>
      </c>
      <c r="G122" s="33">
        <v>922</v>
      </c>
      <c r="H122" s="33">
        <v>902</v>
      </c>
      <c r="I122" s="33">
        <v>899</v>
      </c>
      <c r="J122" s="33">
        <v>729</v>
      </c>
      <c r="K122" s="22">
        <f t="shared" si="16"/>
        <v>137.7</v>
      </c>
      <c r="L122" s="12">
        <v>135</v>
      </c>
      <c r="M122" s="12">
        <v>84</v>
      </c>
      <c r="N122" s="12">
        <v>101</v>
      </c>
      <c r="O122" s="15">
        <v>107</v>
      </c>
      <c r="P122" s="12">
        <v>104</v>
      </c>
      <c r="Q122" s="12">
        <v>102</v>
      </c>
      <c r="R122" s="12">
        <v>76</v>
      </c>
    </row>
    <row r="123" spans="1:18" ht="14.25">
      <c r="A123" s="6" t="s">
        <v>171</v>
      </c>
      <c r="B123" s="7" t="s">
        <v>258</v>
      </c>
      <c r="C123" s="15">
        <v>261</v>
      </c>
      <c r="D123" s="12">
        <v>260</v>
      </c>
      <c r="E123" s="12">
        <v>287</v>
      </c>
      <c r="F123" s="30">
        <v>308</v>
      </c>
      <c r="G123" s="33">
        <v>14</v>
      </c>
      <c r="H123" s="33">
        <v>14</v>
      </c>
      <c r="I123" s="33">
        <v>15</v>
      </c>
      <c r="J123" s="33">
        <v>17</v>
      </c>
      <c r="K123" s="22">
        <f t="shared" si="16"/>
        <v>1.02</v>
      </c>
      <c r="L123" s="12">
        <v>1</v>
      </c>
      <c r="M123" s="12">
        <v>3</v>
      </c>
      <c r="N123" s="12">
        <v>2</v>
      </c>
      <c r="O123" s="15">
        <v>2</v>
      </c>
      <c r="P123" s="12">
        <v>2</v>
      </c>
      <c r="Q123" s="12">
        <v>0</v>
      </c>
      <c r="R123" s="12">
        <v>1</v>
      </c>
    </row>
    <row r="124" spans="1:18" ht="14.25">
      <c r="A124" s="6" t="s">
        <v>172</v>
      </c>
      <c r="B124" s="7" t="s">
        <v>258</v>
      </c>
      <c r="C124" s="15">
        <v>150</v>
      </c>
      <c r="D124" s="11">
        <v>149</v>
      </c>
      <c r="E124" s="11">
        <v>156</v>
      </c>
      <c r="F124" s="24">
        <v>169</v>
      </c>
      <c r="G124" s="33">
        <v>7</v>
      </c>
      <c r="H124" s="33">
        <v>7</v>
      </c>
      <c r="I124" s="33">
        <v>11</v>
      </c>
      <c r="J124" s="33">
        <v>9</v>
      </c>
      <c r="K124" s="22">
        <f t="shared" si="16"/>
        <v>1.02</v>
      </c>
      <c r="L124" s="11">
        <v>1</v>
      </c>
      <c r="M124" s="11">
        <v>2</v>
      </c>
      <c r="N124" s="11">
        <v>2</v>
      </c>
      <c r="O124" s="15">
        <f>P124*1.02</f>
        <v>0</v>
      </c>
      <c r="P124" s="11">
        <v>0</v>
      </c>
      <c r="Q124" s="11">
        <v>0</v>
      </c>
      <c r="R124" s="11">
        <v>0</v>
      </c>
    </row>
    <row r="125" spans="1:18" ht="25.5">
      <c r="A125" s="6" t="s">
        <v>173</v>
      </c>
      <c r="B125" s="7" t="s">
        <v>258</v>
      </c>
      <c r="C125" s="15">
        <v>247</v>
      </c>
      <c r="D125" s="11">
        <v>17178</v>
      </c>
      <c r="E125" s="11">
        <v>16884</v>
      </c>
      <c r="F125" s="24">
        <v>16384</v>
      </c>
      <c r="G125" s="33">
        <v>1520</v>
      </c>
      <c r="H125" s="33">
        <v>1489</v>
      </c>
      <c r="I125" s="33">
        <v>1442</v>
      </c>
      <c r="J125" s="33">
        <v>1241</v>
      </c>
      <c r="K125" s="22">
        <f t="shared" si="16"/>
        <v>198.9</v>
      </c>
      <c r="L125" s="11">
        <v>195</v>
      </c>
      <c r="M125" s="11">
        <v>156</v>
      </c>
      <c r="N125" s="11">
        <v>182</v>
      </c>
      <c r="O125" s="15">
        <v>188</v>
      </c>
      <c r="P125" s="11">
        <v>184</v>
      </c>
      <c r="Q125" s="11">
        <v>172</v>
      </c>
      <c r="R125" s="11">
        <v>121</v>
      </c>
    </row>
    <row r="126" spans="1:18" ht="25.5">
      <c r="A126" s="6" t="s">
        <v>174</v>
      </c>
      <c r="B126" s="7" t="s">
        <v>258</v>
      </c>
      <c r="C126" s="15">
        <v>247</v>
      </c>
      <c r="D126" s="11">
        <v>246</v>
      </c>
      <c r="E126" s="11">
        <v>259</v>
      </c>
      <c r="F126" s="24">
        <v>290</v>
      </c>
      <c r="G126" s="33">
        <v>13</v>
      </c>
      <c r="H126" s="33">
        <v>13</v>
      </c>
      <c r="I126" s="33">
        <v>13</v>
      </c>
      <c r="J126" s="33">
        <v>17</v>
      </c>
      <c r="K126" s="22">
        <f t="shared" si="16"/>
        <v>1.02</v>
      </c>
      <c r="L126" s="11">
        <v>1</v>
      </c>
      <c r="M126" s="11">
        <v>2</v>
      </c>
      <c r="N126" s="11">
        <v>2</v>
      </c>
      <c r="O126" s="15">
        <v>1</v>
      </c>
      <c r="P126" s="11">
        <v>1</v>
      </c>
      <c r="Q126" s="11">
        <v>0</v>
      </c>
      <c r="R126" s="11">
        <v>1</v>
      </c>
    </row>
    <row r="127" spans="1:18" ht="25.5">
      <c r="A127" s="6" t="s">
        <v>175</v>
      </c>
      <c r="B127" s="7" t="s">
        <v>258</v>
      </c>
      <c r="C127" s="15">
        <v>5113</v>
      </c>
      <c r="D127" s="11">
        <v>5098</v>
      </c>
      <c r="E127" s="11">
        <v>5157</v>
      </c>
      <c r="F127" s="24">
        <v>5056</v>
      </c>
      <c r="G127" s="33">
        <v>386</v>
      </c>
      <c r="H127" s="33">
        <v>377</v>
      </c>
      <c r="I127" s="33">
        <v>376</v>
      </c>
      <c r="J127" s="33">
        <v>326</v>
      </c>
      <c r="K127" s="22">
        <f t="shared" si="16"/>
        <v>42.84</v>
      </c>
      <c r="L127" s="11">
        <v>42</v>
      </c>
      <c r="M127" s="11">
        <v>30</v>
      </c>
      <c r="N127" s="11">
        <v>40</v>
      </c>
      <c r="O127" s="15">
        <v>50</v>
      </c>
      <c r="P127" s="11">
        <v>49</v>
      </c>
      <c r="Q127" s="11">
        <v>45</v>
      </c>
      <c r="R127" s="11">
        <v>30</v>
      </c>
    </row>
    <row r="128" spans="1:18" ht="25.5">
      <c r="A128" s="6" t="s">
        <v>176</v>
      </c>
      <c r="B128" s="7" t="s">
        <v>258</v>
      </c>
      <c r="C128" s="15">
        <f>D128*1.003</f>
        <v>1.4041999999999997</v>
      </c>
      <c r="D128" s="12">
        <v>1.4</v>
      </c>
      <c r="E128" s="12">
        <v>1.6</v>
      </c>
      <c r="F128" s="30">
        <v>1.7</v>
      </c>
      <c r="G128" s="33">
        <v>7</v>
      </c>
      <c r="H128" s="33">
        <v>7</v>
      </c>
      <c r="I128" s="33">
        <v>9</v>
      </c>
      <c r="J128" s="33">
        <v>10</v>
      </c>
      <c r="K128" s="22">
        <f t="shared" si="16"/>
        <v>0.51</v>
      </c>
      <c r="L128" s="12">
        <v>0.5</v>
      </c>
      <c r="M128" s="12">
        <v>1.8</v>
      </c>
      <c r="N128" s="12">
        <v>1</v>
      </c>
      <c r="O128" s="15">
        <f>P128*1.02</f>
        <v>1.02</v>
      </c>
      <c r="P128" s="12">
        <v>1</v>
      </c>
      <c r="Q128" s="12">
        <v>0</v>
      </c>
      <c r="R128" s="12">
        <v>0.7</v>
      </c>
    </row>
    <row r="129" spans="1:18" ht="38.25">
      <c r="A129" s="6" t="s">
        <v>177</v>
      </c>
      <c r="B129" s="7" t="s">
        <v>258</v>
      </c>
      <c r="C129" s="15">
        <f>D129*1.003</f>
        <v>92.47659999999999</v>
      </c>
      <c r="D129" s="12">
        <v>92.2</v>
      </c>
      <c r="E129" s="12">
        <v>91.7</v>
      </c>
      <c r="F129" s="30">
        <v>91.3</v>
      </c>
      <c r="G129" s="33">
        <v>823</v>
      </c>
      <c r="H129" s="33">
        <v>807</v>
      </c>
      <c r="I129" s="33">
        <v>810</v>
      </c>
      <c r="J129" s="33">
        <v>798</v>
      </c>
      <c r="K129" s="22">
        <f t="shared" si="16"/>
        <v>90.78</v>
      </c>
      <c r="L129" s="12">
        <v>89</v>
      </c>
      <c r="M129" s="12">
        <v>92.9</v>
      </c>
      <c r="N129" s="12">
        <v>92.4</v>
      </c>
      <c r="O129" s="15">
        <f>P129*1.02</f>
        <v>93.84</v>
      </c>
      <c r="P129" s="12">
        <v>92</v>
      </c>
      <c r="Q129" s="12">
        <v>85.6</v>
      </c>
      <c r="R129" s="12">
        <v>88.3</v>
      </c>
    </row>
    <row r="130" spans="1:18" ht="38.25">
      <c r="A130" s="6" t="s">
        <v>178</v>
      </c>
      <c r="B130" s="7" t="s">
        <v>258</v>
      </c>
      <c r="C130" s="15">
        <f>D130*1.003</f>
        <v>94.88379999999998</v>
      </c>
      <c r="D130" s="12">
        <v>94.6</v>
      </c>
      <c r="E130" s="12">
        <v>90.2</v>
      </c>
      <c r="F130" s="30">
        <v>94.2</v>
      </c>
      <c r="G130" s="33">
        <v>663</v>
      </c>
      <c r="H130" s="33">
        <v>650</v>
      </c>
      <c r="I130" s="33">
        <v>467</v>
      </c>
      <c r="J130" s="33">
        <v>700</v>
      </c>
      <c r="K130" s="22">
        <f t="shared" si="16"/>
        <v>102</v>
      </c>
      <c r="L130" s="12">
        <v>100</v>
      </c>
      <c r="M130" s="12">
        <v>66.7</v>
      </c>
      <c r="N130" s="12">
        <v>100</v>
      </c>
      <c r="O130" s="15">
        <f>P130*1.02</f>
        <v>51</v>
      </c>
      <c r="P130" s="12">
        <v>50</v>
      </c>
      <c r="Q130" s="12">
        <v>0</v>
      </c>
      <c r="R130" s="12">
        <v>100</v>
      </c>
    </row>
    <row r="131" spans="1:18" ht="38.25">
      <c r="A131" s="6" t="s">
        <v>179</v>
      </c>
      <c r="B131" s="7" t="s">
        <v>258</v>
      </c>
      <c r="C131" s="15">
        <f>D131*1.003</f>
        <v>27.482199999999995</v>
      </c>
      <c r="D131" s="12">
        <v>27.4</v>
      </c>
      <c r="E131" s="12">
        <v>28</v>
      </c>
      <c r="F131" s="30">
        <v>28.2</v>
      </c>
      <c r="G131" s="33">
        <v>196</v>
      </c>
      <c r="H131" s="33">
        <v>193</v>
      </c>
      <c r="I131" s="33">
        <v>196</v>
      </c>
      <c r="J131" s="33">
        <v>200</v>
      </c>
      <c r="K131" s="22">
        <f t="shared" si="16"/>
        <v>19.584</v>
      </c>
      <c r="L131" s="12">
        <v>19.2</v>
      </c>
      <c r="M131" s="12">
        <v>17.9</v>
      </c>
      <c r="N131" s="12">
        <v>20.3</v>
      </c>
      <c r="O131" s="15">
        <f>P131*1.02</f>
        <v>24.990000000000002</v>
      </c>
      <c r="P131" s="12">
        <v>24.5</v>
      </c>
      <c r="Q131" s="12">
        <v>22.4</v>
      </c>
      <c r="R131" s="12">
        <v>21.9</v>
      </c>
    </row>
    <row r="132" spans="1:18" ht="14.25">
      <c r="A132" s="6" t="s">
        <v>180</v>
      </c>
      <c r="B132" s="7" t="s">
        <v>258</v>
      </c>
      <c r="C132" s="15">
        <v>215</v>
      </c>
      <c r="D132" s="11">
        <v>214</v>
      </c>
      <c r="E132" s="11">
        <v>242</v>
      </c>
      <c r="F132" s="24">
        <v>244</v>
      </c>
      <c r="G132" s="33">
        <v>12</v>
      </c>
      <c r="H132" s="33">
        <v>12</v>
      </c>
      <c r="I132" s="33">
        <v>14</v>
      </c>
      <c r="J132" s="33">
        <v>12</v>
      </c>
      <c r="K132" s="22">
        <f t="shared" si="16"/>
        <v>1.02</v>
      </c>
      <c r="L132" s="11">
        <v>1</v>
      </c>
      <c r="M132" s="11">
        <v>3</v>
      </c>
      <c r="N132" s="11">
        <v>2</v>
      </c>
      <c r="O132" s="15">
        <v>2</v>
      </c>
      <c r="P132" s="11">
        <v>2</v>
      </c>
      <c r="Q132" s="11">
        <v>0</v>
      </c>
      <c r="R132" s="11">
        <v>1</v>
      </c>
    </row>
    <row r="133" spans="1:18" ht="25.5">
      <c r="A133" s="6" t="s">
        <v>181</v>
      </c>
      <c r="B133" s="7" t="s">
        <v>258</v>
      </c>
      <c r="C133" s="15">
        <v>46</v>
      </c>
      <c r="D133" s="11">
        <v>46</v>
      </c>
      <c r="E133" s="11">
        <v>45</v>
      </c>
      <c r="F133" s="24">
        <v>64</v>
      </c>
      <c r="G133" s="33">
        <v>2</v>
      </c>
      <c r="H133" s="33">
        <v>2</v>
      </c>
      <c r="I133" s="33">
        <v>1</v>
      </c>
      <c r="J133" s="33">
        <v>5</v>
      </c>
      <c r="K133" s="22">
        <f t="shared" si="16"/>
        <v>0</v>
      </c>
      <c r="L133" s="11">
        <v>0</v>
      </c>
      <c r="M133" s="11">
        <v>0</v>
      </c>
      <c r="N133" s="11">
        <v>0</v>
      </c>
      <c r="O133" s="15">
        <f>P133*1.02</f>
        <v>0</v>
      </c>
      <c r="P133" s="11">
        <v>0</v>
      </c>
      <c r="Q133" s="11">
        <v>0</v>
      </c>
      <c r="R133" s="11">
        <v>0</v>
      </c>
    </row>
    <row r="134" spans="1:18" ht="14.25">
      <c r="A134" s="6" t="s">
        <v>182</v>
      </c>
      <c r="B134" s="7" t="s">
        <v>258</v>
      </c>
      <c r="C134" s="15">
        <v>31</v>
      </c>
      <c r="D134" s="11">
        <v>31</v>
      </c>
      <c r="E134" s="11">
        <v>36</v>
      </c>
      <c r="F134" s="24">
        <v>38</v>
      </c>
      <c r="G134" s="33">
        <v>0</v>
      </c>
      <c r="H134" s="33">
        <v>0</v>
      </c>
      <c r="I134" s="33">
        <v>1</v>
      </c>
      <c r="J134" s="33">
        <v>3</v>
      </c>
      <c r="K134" s="22">
        <f t="shared" si="16"/>
        <v>0</v>
      </c>
      <c r="L134" s="11">
        <v>0</v>
      </c>
      <c r="M134" s="11">
        <v>0</v>
      </c>
      <c r="N134" s="11">
        <v>0</v>
      </c>
      <c r="O134" s="15">
        <f>P134*1.02</f>
        <v>0</v>
      </c>
      <c r="P134" s="11">
        <v>0</v>
      </c>
      <c r="Q134" s="11">
        <v>0</v>
      </c>
      <c r="R134" s="11">
        <v>0</v>
      </c>
    </row>
    <row r="135" spans="1:18" ht="14.25">
      <c r="A135" s="6" t="s">
        <v>183</v>
      </c>
      <c r="B135" s="7" t="s">
        <v>258</v>
      </c>
      <c r="C135" s="15">
        <v>41</v>
      </c>
      <c r="D135" s="11">
        <v>41</v>
      </c>
      <c r="E135" s="11">
        <v>46</v>
      </c>
      <c r="F135" s="24">
        <v>62</v>
      </c>
      <c r="G135" s="33">
        <v>4</v>
      </c>
      <c r="H135" s="33">
        <v>4</v>
      </c>
      <c r="I135" s="33">
        <v>2</v>
      </c>
      <c r="J135" s="33">
        <v>8</v>
      </c>
      <c r="K135" s="22">
        <f t="shared" si="16"/>
        <v>1.02</v>
      </c>
      <c r="L135" s="11">
        <v>1</v>
      </c>
      <c r="M135" s="11">
        <v>0</v>
      </c>
      <c r="N135" s="11">
        <v>1</v>
      </c>
      <c r="O135" s="15">
        <f>P135*1.02</f>
        <v>0</v>
      </c>
      <c r="P135" s="11">
        <v>0</v>
      </c>
      <c r="Q135" s="11">
        <v>1</v>
      </c>
      <c r="R135" s="11">
        <v>2</v>
      </c>
    </row>
    <row r="136" spans="1:18" ht="14.25">
      <c r="A136" s="6" t="s">
        <v>184</v>
      </c>
      <c r="B136" s="7" t="s">
        <v>258</v>
      </c>
      <c r="C136" s="15">
        <v>137</v>
      </c>
      <c r="D136" s="11">
        <v>136</v>
      </c>
      <c r="E136" s="11">
        <v>135</v>
      </c>
      <c r="F136" s="24">
        <v>126</v>
      </c>
      <c r="G136" s="33">
        <v>8</v>
      </c>
      <c r="H136" s="33">
        <v>8</v>
      </c>
      <c r="I136" s="33">
        <v>4</v>
      </c>
      <c r="J136" s="33">
        <v>6</v>
      </c>
      <c r="K136" s="22">
        <f t="shared" si="16"/>
        <v>0</v>
      </c>
      <c r="L136" s="11">
        <v>0</v>
      </c>
      <c r="M136" s="11">
        <v>0</v>
      </c>
      <c r="N136" s="11">
        <v>0</v>
      </c>
      <c r="O136" s="15">
        <v>1</v>
      </c>
      <c r="P136" s="11">
        <v>1</v>
      </c>
      <c r="Q136" s="11">
        <v>1</v>
      </c>
      <c r="R136" s="11">
        <v>0</v>
      </c>
    </row>
    <row r="137" spans="1:18" ht="14.25">
      <c r="A137" s="6" t="s">
        <v>185</v>
      </c>
      <c r="B137" s="7" t="s">
        <v>258</v>
      </c>
      <c r="C137" s="15">
        <v>183</v>
      </c>
      <c r="D137" s="11">
        <v>182</v>
      </c>
      <c r="E137" s="11">
        <v>199</v>
      </c>
      <c r="F137" s="24">
        <v>218</v>
      </c>
      <c r="G137" s="33">
        <v>15</v>
      </c>
      <c r="H137" s="33">
        <v>16</v>
      </c>
      <c r="I137" s="33">
        <v>14</v>
      </c>
      <c r="J137" s="33">
        <v>18</v>
      </c>
      <c r="K137" s="22">
        <f t="shared" si="16"/>
        <v>2.04</v>
      </c>
      <c r="L137" s="11">
        <v>2</v>
      </c>
      <c r="M137" s="11">
        <v>2</v>
      </c>
      <c r="N137" s="11">
        <v>1</v>
      </c>
      <c r="O137" s="15">
        <v>1</v>
      </c>
      <c r="P137" s="11">
        <v>2</v>
      </c>
      <c r="Q137" s="11">
        <v>1</v>
      </c>
      <c r="R137" s="11">
        <v>2</v>
      </c>
    </row>
    <row r="138" spans="1:18" ht="14.25">
      <c r="A138" s="6" t="s">
        <v>186</v>
      </c>
      <c r="B138" s="7" t="s">
        <v>258</v>
      </c>
      <c r="C138" s="15">
        <v>441</v>
      </c>
      <c r="D138" s="11">
        <v>440</v>
      </c>
      <c r="E138" s="11">
        <v>407</v>
      </c>
      <c r="F138" s="24">
        <v>477</v>
      </c>
      <c r="G138" s="33">
        <v>41</v>
      </c>
      <c r="H138" s="33">
        <v>40</v>
      </c>
      <c r="I138" s="33">
        <v>47</v>
      </c>
      <c r="J138" s="33">
        <v>32</v>
      </c>
      <c r="K138" s="22">
        <f t="shared" si="16"/>
        <v>6.12</v>
      </c>
      <c r="L138" s="11">
        <v>6</v>
      </c>
      <c r="M138" s="11">
        <v>2</v>
      </c>
      <c r="N138" s="11">
        <v>6</v>
      </c>
      <c r="O138" s="15">
        <v>3</v>
      </c>
      <c r="P138" s="11">
        <v>3</v>
      </c>
      <c r="Q138" s="11">
        <v>5</v>
      </c>
      <c r="R138" s="11">
        <v>1</v>
      </c>
    </row>
    <row r="139" spans="1:18" ht="14.25">
      <c r="A139" s="6" t="s">
        <v>187</v>
      </c>
      <c r="B139" s="7" t="s">
        <v>258</v>
      </c>
      <c r="C139" s="15">
        <v>1456</v>
      </c>
      <c r="D139" s="13">
        <v>1452</v>
      </c>
      <c r="E139" s="13">
        <v>1435</v>
      </c>
      <c r="F139" s="31">
        <v>1325</v>
      </c>
      <c r="G139" s="33">
        <v>147</v>
      </c>
      <c r="H139" s="33">
        <v>142</v>
      </c>
      <c r="I139" s="33">
        <v>144</v>
      </c>
      <c r="J139" s="33">
        <v>115</v>
      </c>
      <c r="K139" s="22">
        <f t="shared" si="16"/>
        <v>15.3</v>
      </c>
      <c r="L139" s="13">
        <v>15</v>
      </c>
      <c r="M139" s="13">
        <v>11</v>
      </c>
      <c r="N139" s="13">
        <v>16</v>
      </c>
      <c r="O139" s="15">
        <v>19</v>
      </c>
      <c r="P139" s="13">
        <v>18</v>
      </c>
      <c r="Q139" s="13">
        <v>17</v>
      </c>
      <c r="R139" s="13">
        <v>13</v>
      </c>
    </row>
    <row r="140" spans="1:18" ht="14.25">
      <c r="A140" s="6" t="s">
        <v>188</v>
      </c>
      <c r="B140" s="7" t="s">
        <v>258</v>
      </c>
      <c r="C140" s="15">
        <v>2546</v>
      </c>
      <c r="D140" s="11">
        <v>2538</v>
      </c>
      <c r="E140" s="11">
        <v>2352</v>
      </c>
      <c r="F140" s="24">
        <v>2458</v>
      </c>
      <c r="G140" s="33">
        <v>230</v>
      </c>
      <c r="H140" s="33">
        <v>224</v>
      </c>
      <c r="I140" s="33">
        <v>210</v>
      </c>
      <c r="J140" s="33">
        <v>184</v>
      </c>
      <c r="K140" s="22">
        <f t="shared" si="16"/>
        <v>24.48</v>
      </c>
      <c r="L140" s="11">
        <v>24</v>
      </c>
      <c r="M140" s="11">
        <v>17</v>
      </c>
      <c r="N140" s="11">
        <v>26</v>
      </c>
      <c r="O140" s="15">
        <v>33</v>
      </c>
      <c r="P140" s="11">
        <v>32</v>
      </c>
      <c r="Q140" s="11">
        <v>24</v>
      </c>
      <c r="R140" s="11">
        <v>17</v>
      </c>
    </row>
    <row r="141" spans="1:18" ht="14.25">
      <c r="A141" s="6" t="s">
        <v>189</v>
      </c>
      <c r="B141" s="7" t="s">
        <v>258</v>
      </c>
      <c r="C141" s="15">
        <v>5002</v>
      </c>
      <c r="D141" s="11">
        <v>4987</v>
      </c>
      <c r="E141" s="11">
        <v>5131</v>
      </c>
      <c r="F141" s="24">
        <v>4942</v>
      </c>
      <c r="G141" s="33">
        <v>453</v>
      </c>
      <c r="H141" s="33">
        <v>444</v>
      </c>
      <c r="I141" s="33">
        <v>413</v>
      </c>
      <c r="J141" s="33">
        <v>341</v>
      </c>
      <c r="K141" s="22">
        <f t="shared" si="16"/>
        <v>55.08</v>
      </c>
      <c r="L141" s="11">
        <v>54</v>
      </c>
      <c r="M141" s="11">
        <v>42</v>
      </c>
      <c r="N141" s="11">
        <v>54</v>
      </c>
      <c r="O141" s="15">
        <v>57</v>
      </c>
      <c r="P141" s="11">
        <v>56</v>
      </c>
      <c r="Q141" s="11">
        <v>64</v>
      </c>
      <c r="R141" s="11">
        <v>41</v>
      </c>
    </row>
    <row r="142" spans="1:18" ht="14.25">
      <c r="A142" s="6" t="s">
        <v>190</v>
      </c>
      <c r="B142" s="7" t="s">
        <v>258</v>
      </c>
      <c r="C142" s="15">
        <v>8589</v>
      </c>
      <c r="D142" s="12">
        <v>8563</v>
      </c>
      <c r="E142" s="12">
        <v>8375</v>
      </c>
      <c r="F142" s="30">
        <v>7987</v>
      </c>
      <c r="G142" s="33">
        <v>783</v>
      </c>
      <c r="H142" s="33">
        <v>766</v>
      </c>
      <c r="I142" s="33">
        <v>750</v>
      </c>
      <c r="J142" s="33">
        <v>663</v>
      </c>
      <c r="K142" s="22">
        <f t="shared" si="16"/>
        <v>118.32000000000001</v>
      </c>
      <c r="L142" s="12">
        <v>116</v>
      </c>
      <c r="M142" s="12">
        <v>91</v>
      </c>
      <c r="N142" s="12">
        <v>91</v>
      </c>
      <c r="O142" s="15">
        <v>88</v>
      </c>
      <c r="P142" s="12">
        <v>86</v>
      </c>
      <c r="Q142" s="12">
        <v>88</v>
      </c>
      <c r="R142" s="12">
        <v>60</v>
      </c>
    </row>
    <row r="143" spans="1:18" ht="14.25">
      <c r="A143" s="6" t="s">
        <v>191</v>
      </c>
      <c r="B143" s="7" t="s">
        <v>258</v>
      </c>
      <c r="C143" s="15">
        <f>D143*1.003</f>
        <v>0</v>
      </c>
      <c r="D143" s="12">
        <v>0</v>
      </c>
      <c r="E143" s="12">
        <v>3</v>
      </c>
      <c r="F143" s="30">
        <v>3</v>
      </c>
      <c r="G143" s="33">
        <v>0</v>
      </c>
      <c r="H143" s="33">
        <v>0</v>
      </c>
      <c r="I143" s="33">
        <v>0</v>
      </c>
      <c r="J143" s="33">
        <v>0</v>
      </c>
      <c r="K143" s="22">
        <f t="shared" si="16"/>
        <v>0</v>
      </c>
      <c r="L143" s="12">
        <v>0</v>
      </c>
      <c r="M143" s="12">
        <v>0</v>
      </c>
      <c r="N143" s="12">
        <v>0</v>
      </c>
      <c r="O143" s="15">
        <f>P143*1.02</f>
        <v>0</v>
      </c>
      <c r="P143" s="12">
        <v>0</v>
      </c>
      <c r="Q143" s="12">
        <v>0</v>
      </c>
      <c r="R143" s="12">
        <v>0</v>
      </c>
    </row>
    <row r="144" spans="1:18" ht="25.5">
      <c r="A144" s="6" t="s">
        <v>192</v>
      </c>
      <c r="B144" s="7" t="s">
        <v>258</v>
      </c>
      <c r="C144" s="15">
        <v>192367</v>
      </c>
      <c r="D144" s="12">
        <v>191410</v>
      </c>
      <c r="E144" s="12">
        <v>190458</v>
      </c>
      <c r="F144" s="30">
        <v>189510</v>
      </c>
      <c r="G144" s="33">
        <v>27374</v>
      </c>
      <c r="H144" s="33">
        <v>27331</v>
      </c>
      <c r="I144" s="33">
        <v>27288</v>
      </c>
      <c r="J144" s="33">
        <v>27246</v>
      </c>
      <c r="K144" s="32">
        <v>3558</v>
      </c>
      <c r="L144" s="12">
        <v>3551</v>
      </c>
      <c r="M144" s="12">
        <v>3544</v>
      </c>
      <c r="N144" s="12">
        <v>3537</v>
      </c>
      <c r="O144" s="15">
        <v>3599</v>
      </c>
      <c r="P144" s="12">
        <v>3592</v>
      </c>
      <c r="Q144" s="12">
        <v>3585</v>
      </c>
      <c r="R144" s="12">
        <v>3578</v>
      </c>
    </row>
    <row r="145" spans="1:18" ht="38.25">
      <c r="A145" s="6" t="s">
        <v>294</v>
      </c>
      <c r="B145" s="7" t="s">
        <v>258</v>
      </c>
      <c r="C145" s="15">
        <v>55164</v>
      </c>
      <c r="D145" s="12">
        <v>54890</v>
      </c>
      <c r="E145" s="12">
        <v>54617</v>
      </c>
      <c r="F145" s="30">
        <v>54345</v>
      </c>
      <c r="G145" s="33">
        <v>13823</v>
      </c>
      <c r="H145" s="33">
        <v>13805</v>
      </c>
      <c r="I145" s="33">
        <v>13789</v>
      </c>
      <c r="J145" s="33">
        <v>13772</v>
      </c>
      <c r="K145" s="32">
        <v>617</v>
      </c>
      <c r="L145" s="12">
        <v>616</v>
      </c>
      <c r="M145" s="12">
        <v>615</v>
      </c>
      <c r="N145" s="12">
        <v>615</v>
      </c>
      <c r="O145" s="15">
        <v>1058</v>
      </c>
      <c r="P145" s="12">
        <v>1056</v>
      </c>
      <c r="Q145" s="12">
        <v>1054</v>
      </c>
      <c r="R145" s="12">
        <v>1052</v>
      </c>
    </row>
    <row r="146" spans="1:18" ht="38.25">
      <c r="A146" s="6" t="s">
        <v>193</v>
      </c>
      <c r="B146" s="7" t="s">
        <v>258</v>
      </c>
      <c r="C146" s="15">
        <v>194</v>
      </c>
      <c r="D146" s="12">
        <v>193</v>
      </c>
      <c r="E146" s="12">
        <v>192</v>
      </c>
      <c r="F146" s="30">
        <v>191</v>
      </c>
      <c r="G146" s="33">
        <v>30</v>
      </c>
      <c r="H146" s="33">
        <v>30</v>
      </c>
      <c r="I146" s="33">
        <v>30</v>
      </c>
      <c r="J146" s="33">
        <v>30</v>
      </c>
      <c r="K146" s="32">
        <v>1</v>
      </c>
      <c r="L146" s="12">
        <f>K146/1.002</f>
        <v>0.998003992015968</v>
      </c>
      <c r="M146" s="12">
        <f>L146/1.002</f>
        <v>0.9960119680798084</v>
      </c>
      <c r="N146" s="12">
        <f>M146/1.002</f>
        <v>0.9940239202393297</v>
      </c>
      <c r="O146" s="15">
        <v>1</v>
      </c>
      <c r="P146" s="12">
        <f>O146/1.002</f>
        <v>0.998003992015968</v>
      </c>
      <c r="Q146" s="12">
        <f>P146/1.002</f>
        <v>0.9960119680798084</v>
      </c>
      <c r="R146" s="12">
        <f>Q146/1.002</f>
        <v>0.9940239202393297</v>
      </c>
    </row>
    <row r="147" spans="1:18" ht="14.25">
      <c r="A147" s="6" t="s">
        <v>194</v>
      </c>
      <c r="B147" s="7" t="s">
        <v>258</v>
      </c>
      <c r="C147" s="20">
        <v>8103</v>
      </c>
      <c r="D147" s="12">
        <v>8078</v>
      </c>
      <c r="E147" s="12">
        <v>8063</v>
      </c>
      <c r="F147" s="30">
        <v>8027</v>
      </c>
      <c r="G147" s="33">
        <v>1613</v>
      </c>
      <c r="H147" s="33">
        <v>1602</v>
      </c>
      <c r="I147" s="33">
        <v>1599</v>
      </c>
      <c r="J147" s="33">
        <v>1573</v>
      </c>
      <c r="K147" s="32">
        <v>241</v>
      </c>
      <c r="L147" s="12">
        <v>241</v>
      </c>
      <c r="M147" s="12">
        <v>241</v>
      </c>
      <c r="N147" s="12">
        <v>241</v>
      </c>
      <c r="O147" s="15">
        <v>26</v>
      </c>
      <c r="P147" s="12">
        <v>23</v>
      </c>
      <c r="Q147" s="12">
        <v>22</v>
      </c>
      <c r="R147" s="12">
        <v>13</v>
      </c>
    </row>
    <row r="148" spans="1:18" ht="14.25">
      <c r="A148" s="35" t="s">
        <v>207</v>
      </c>
      <c r="B148" s="7" t="s">
        <v>258</v>
      </c>
      <c r="C148" s="12">
        <f aca="true" t="shared" si="17" ref="C148:E153">D148*1.02</f>
        <v>740874.936744</v>
      </c>
      <c r="D148" s="12">
        <f t="shared" si="17"/>
        <v>726347.9772</v>
      </c>
      <c r="E148" s="12">
        <f>F148*1.02</f>
        <v>712105.86</v>
      </c>
      <c r="F148" s="30">
        <v>698143</v>
      </c>
      <c r="G148" s="33">
        <v>69978</v>
      </c>
      <c r="H148" s="33">
        <v>68677</v>
      </c>
      <c r="I148" s="33">
        <v>67401</v>
      </c>
      <c r="J148" s="33">
        <v>66150</v>
      </c>
      <c r="K148" s="32">
        <f aca="true" t="shared" si="18" ref="K148:M163">L148*1.01</f>
        <v>7373.864257</v>
      </c>
      <c r="L148" s="12">
        <f t="shared" si="18"/>
        <v>7300.8557</v>
      </c>
      <c r="M148" s="12">
        <f>N148*1.01</f>
        <v>7228.57</v>
      </c>
      <c r="N148" s="12">
        <v>7157</v>
      </c>
      <c r="O148" s="12">
        <f aca="true" t="shared" si="19" ref="O148:Q153">P148*1.02</f>
        <v>7062.33924</v>
      </c>
      <c r="P148" s="12">
        <f t="shared" si="19"/>
        <v>6923.862</v>
      </c>
      <c r="Q148" s="12">
        <f t="shared" si="19"/>
        <v>6788.1</v>
      </c>
      <c r="R148" s="12">
        <v>6655</v>
      </c>
    </row>
    <row r="149" spans="1:18" ht="14.25">
      <c r="A149" s="35" t="s">
        <v>208</v>
      </c>
      <c r="B149" s="7" t="s">
        <v>258</v>
      </c>
      <c r="C149" s="12">
        <f t="shared" si="17"/>
        <v>740223.355032</v>
      </c>
      <c r="D149" s="12">
        <f t="shared" si="17"/>
        <v>725709.1716</v>
      </c>
      <c r="E149" s="12">
        <f t="shared" si="17"/>
        <v>711479.58</v>
      </c>
      <c r="F149" s="30">
        <v>697529</v>
      </c>
      <c r="G149" s="33">
        <v>69881</v>
      </c>
      <c r="H149" s="33">
        <v>68583</v>
      </c>
      <c r="I149" s="33">
        <v>67309</v>
      </c>
      <c r="J149" s="33">
        <v>66059</v>
      </c>
      <c r="K149" s="32">
        <f t="shared" si="18"/>
        <v>7367.682451</v>
      </c>
      <c r="L149" s="12">
        <f t="shared" si="18"/>
        <v>7294.7351</v>
      </c>
      <c r="M149" s="12">
        <f t="shared" si="18"/>
        <v>7222.51</v>
      </c>
      <c r="N149" s="12">
        <v>7151</v>
      </c>
      <c r="O149" s="12">
        <f t="shared" si="19"/>
        <v>7052.788368</v>
      </c>
      <c r="P149" s="12">
        <f t="shared" si="19"/>
        <v>6914.4984</v>
      </c>
      <c r="Q149" s="12">
        <f t="shared" si="19"/>
        <v>6778.92</v>
      </c>
      <c r="R149" s="12">
        <v>6646</v>
      </c>
    </row>
    <row r="150" spans="1:18" ht="25.5">
      <c r="A150" s="35" t="s">
        <v>209</v>
      </c>
      <c r="B150" s="7" t="s">
        <v>258</v>
      </c>
      <c r="C150" s="12">
        <f t="shared" si="17"/>
        <v>52712014.964472</v>
      </c>
      <c r="D150" s="12">
        <f t="shared" si="17"/>
        <v>51678446.0436</v>
      </c>
      <c r="E150" s="12">
        <f t="shared" si="17"/>
        <v>50665143.18</v>
      </c>
      <c r="F150" s="30">
        <v>49671709</v>
      </c>
      <c r="G150" s="33">
        <v>4235934</v>
      </c>
      <c r="H150" s="33">
        <v>4157303</v>
      </c>
      <c r="I150" s="33">
        <v>4080171</v>
      </c>
      <c r="J150" s="33">
        <v>4004507</v>
      </c>
      <c r="K150" s="32">
        <f t="shared" si="18"/>
        <v>456068.919456</v>
      </c>
      <c r="L150" s="12">
        <f t="shared" si="18"/>
        <v>451553.3856</v>
      </c>
      <c r="M150" s="12">
        <f t="shared" si="18"/>
        <v>447082.56</v>
      </c>
      <c r="N150" s="12">
        <v>442656</v>
      </c>
      <c r="O150" s="12">
        <f t="shared" si="19"/>
        <v>491693.747472</v>
      </c>
      <c r="P150" s="12">
        <f t="shared" si="19"/>
        <v>482052.6936</v>
      </c>
      <c r="Q150" s="12">
        <f t="shared" si="19"/>
        <v>472600.68</v>
      </c>
      <c r="R150" s="12">
        <v>463334</v>
      </c>
    </row>
    <row r="151" spans="1:18" ht="38.25">
      <c r="A151" s="35" t="s">
        <v>210</v>
      </c>
      <c r="B151" s="7" t="s">
        <v>258</v>
      </c>
      <c r="C151" s="12">
        <f t="shared" si="17"/>
        <v>42242302.38491999</v>
      </c>
      <c r="D151" s="12">
        <f t="shared" si="17"/>
        <v>41414021.945999995</v>
      </c>
      <c r="E151" s="12">
        <f t="shared" si="17"/>
        <v>40601982.3</v>
      </c>
      <c r="F151" s="30">
        <v>39805865</v>
      </c>
      <c r="G151" s="33">
        <v>3251194</v>
      </c>
      <c r="H151" s="33">
        <v>3191031</v>
      </c>
      <c r="I151" s="33">
        <v>3132013</v>
      </c>
      <c r="J151" s="33">
        <v>3074117</v>
      </c>
      <c r="K151" s="32">
        <f t="shared" si="18"/>
        <v>369482.423416</v>
      </c>
      <c r="L151" s="12">
        <f t="shared" si="18"/>
        <v>365824.18159999995</v>
      </c>
      <c r="M151" s="12">
        <f t="shared" si="18"/>
        <v>362202.16</v>
      </c>
      <c r="N151" s="12">
        <v>358616</v>
      </c>
      <c r="O151" s="12">
        <f t="shared" si="19"/>
        <v>442641.53008800006</v>
      </c>
      <c r="P151" s="12">
        <f t="shared" si="19"/>
        <v>433962.28440000006</v>
      </c>
      <c r="Q151" s="12">
        <f t="shared" si="19"/>
        <v>425453.22000000003</v>
      </c>
      <c r="R151" s="12">
        <v>417111</v>
      </c>
    </row>
    <row r="152" spans="1:18" ht="25.5">
      <c r="A152" s="35" t="s">
        <v>211</v>
      </c>
      <c r="B152" s="7" t="s">
        <v>258</v>
      </c>
      <c r="C152" s="12">
        <f t="shared" si="17"/>
        <v>569482.416288</v>
      </c>
      <c r="D152" s="12">
        <f t="shared" si="17"/>
        <v>558316.0944</v>
      </c>
      <c r="E152" s="12">
        <f t="shared" si="17"/>
        <v>547368.72</v>
      </c>
      <c r="F152" s="31">
        <v>536636</v>
      </c>
      <c r="G152" s="33">
        <v>53430</v>
      </c>
      <c r="H152" s="33">
        <v>52439</v>
      </c>
      <c r="I152" s="33">
        <v>51467</v>
      </c>
      <c r="J152" s="33">
        <v>50514</v>
      </c>
      <c r="K152" s="32">
        <f t="shared" si="18"/>
        <v>5865.503593</v>
      </c>
      <c r="L152" s="12">
        <f t="shared" si="18"/>
        <v>5807.429300000001</v>
      </c>
      <c r="M152" s="12">
        <f t="shared" si="18"/>
        <v>5749.93</v>
      </c>
      <c r="N152" s="13">
        <v>5693</v>
      </c>
      <c r="O152" s="12">
        <f t="shared" si="19"/>
        <v>6633.611208000001</v>
      </c>
      <c r="P152" s="12">
        <f t="shared" si="19"/>
        <v>6503.540400000001</v>
      </c>
      <c r="Q152" s="12">
        <f t="shared" si="19"/>
        <v>6376.02</v>
      </c>
      <c r="R152" s="13">
        <v>6251</v>
      </c>
    </row>
    <row r="153" spans="1:18" ht="25.5">
      <c r="A153" s="35" t="s">
        <v>295</v>
      </c>
      <c r="B153" s="7" t="s">
        <v>258</v>
      </c>
      <c r="C153" s="12">
        <f t="shared" si="17"/>
        <v>2142183.121416</v>
      </c>
      <c r="D153" s="12">
        <f t="shared" si="17"/>
        <v>2100179.5308000003</v>
      </c>
      <c r="E153" s="12">
        <f t="shared" si="17"/>
        <v>2058999.54</v>
      </c>
      <c r="F153" s="24">
        <v>2018627</v>
      </c>
      <c r="G153" s="33">
        <v>168515</v>
      </c>
      <c r="H153" s="33">
        <v>165396</v>
      </c>
      <c r="I153" s="33">
        <v>162336</v>
      </c>
      <c r="J153" s="33">
        <v>159334</v>
      </c>
      <c r="K153" s="32">
        <f t="shared" si="18"/>
        <v>19045.113984999996</v>
      </c>
      <c r="L153" s="12">
        <f t="shared" si="18"/>
        <v>18856.548499999997</v>
      </c>
      <c r="M153" s="12">
        <f t="shared" si="18"/>
        <v>18669.85</v>
      </c>
      <c r="N153" s="11">
        <v>18485</v>
      </c>
      <c r="O153" s="12">
        <f t="shared" si="19"/>
        <v>21140.324568000004</v>
      </c>
      <c r="P153" s="12">
        <f t="shared" si="19"/>
        <v>20725.8084</v>
      </c>
      <c r="Q153" s="12">
        <f t="shared" si="19"/>
        <v>20319.420000000002</v>
      </c>
      <c r="R153" s="11">
        <v>19921</v>
      </c>
    </row>
    <row r="154" spans="1:18" ht="25.5">
      <c r="A154" s="35" t="s">
        <v>212</v>
      </c>
      <c r="B154" s="7" t="s">
        <v>258</v>
      </c>
      <c r="C154" s="12">
        <v>22.5</v>
      </c>
      <c r="D154" s="12">
        <v>21.4</v>
      </c>
      <c r="E154" s="12">
        <v>20.7</v>
      </c>
      <c r="F154" s="24" t="s">
        <v>16</v>
      </c>
      <c r="G154" s="33">
        <v>200</v>
      </c>
      <c r="H154" s="33">
        <v>194</v>
      </c>
      <c r="I154" s="33">
        <v>183</v>
      </c>
      <c r="J154" s="33">
        <v>173</v>
      </c>
      <c r="K154" s="32">
        <f t="shared" si="18"/>
        <v>23.028000000000002</v>
      </c>
      <c r="L154" s="12">
        <v>22.8</v>
      </c>
      <c r="M154" s="12">
        <v>21</v>
      </c>
      <c r="N154" s="11" t="s">
        <v>21</v>
      </c>
      <c r="O154" s="12">
        <v>25.1</v>
      </c>
      <c r="P154" s="12">
        <v>23.8</v>
      </c>
      <c r="Q154" s="12">
        <v>22.6</v>
      </c>
      <c r="R154" s="11" t="s">
        <v>18</v>
      </c>
    </row>
    <row r="155" spans="1:18" ht="14.25">
      <c r="A155" s="35" t="s">
        <v>213</v>
      </c>
      <c r="B155" s="7" t="s">
        <v>258</v>
      </c>
      <c r="C155" s="12">
        <f aca="true" t="shared" si="20" ref="C155:E170">D155*1.02</f>
        <v>651.581712</v>
      </c>
      <c r="D155" s="12">
        <f t="shared" si="20"/>
        <v>638.8056</v>
      </c>
      <c r="E155" s="12">
        <f t="shared" si="20"/>
        <v>626.28</v>
      </c>
      <c r="F155" s="24">
        <v>614</v>
      </c>
      <c r="G155" s="33">
        <v>96</v>
      </c>
      <c r="H155" s="33">
        <v>95</v>
      </c>
      <c r="I155" s="33">
        <v>93</v>
      </c>
      <c r="J155" s="33">
        <v>91</v>
      </c>
      <c r="K155" s="32">
        <f t="shared" si="18"/>
        <v>6.181806000000001</v>
      </c>
      <c r="L155" s="12">
        <f t="shared" si="18"/>
        <v>6.1206000000000005</v>
      </c>
      <c r="M155" s="12">
        <f t="shared" si="18"/>
        <v>6.0600000000000005</v>
      </c>
      <c r="N155" s="11">
        <v>6</v>
      </c>
      <c r="O155" s="12">
        <f aca="true" t="shared" si="21" ref="O155:Q174">P155*1.02</f>
        <v>9.550872</v>
      </c>
      <c r="P155" s="12">
        <f t="shared" si="21"/>
        <v>9.3636</v>
      </c>
      <c r="Q155" s="12">
        <f t="shared" si="21"/>
        <v>9.18</v>
      </c>
      <c r="R155" s="11">
        <v>9</v>
      </c>
    </row>
    <row r="156" spans="1:18" ht="14.25">
      <c r="A156" s="6" t="s">
        <v>195</v>
      </c>
      <c r="B156" s="7" t="s">
        <v>258</v>
      </c>
      <c r="C156" s="12">
        <f t="shared" si="20"/>
        <v>1371.080736</v>
      </c>
      <c r="D156" s="12">
        <f t="shared" si="20"/>
        <v>1344.1968</v>
      </c>
      <c r="E156" s="12">
        <f t="shared" si="20"/>
        <v>1317.84</v>
      </c>
      <c r="F156" s="24">
        <v>1292</v>
      </c>
      <c r="G156" s="33">
        <v>166</v>
      </c>
      <c r="H156" s="33">
        <v>163</v>
      </c>
      <c r="I156" s="33">
        <v>160</v>
      </c>
      <c r="J156" s="33">
        <v>157</v>
      </c>
      <c r="K156" s="32">
        <f t="shared" si="18"/>
        <v>20.60602</v>
      </c>
      <c r="L156" s="12">
        <f t="shared" si="18"/>
        <v>20.402</v>
      </c>
      <c r="M156" s="12">
        <f t="shared" si="18"/>
        <v>20.2</v>
      </c>
      <c r="N156" s="11">
        <v>20</v>
      </c>
      <c r="O156" s="12">
        <f t="shared" si="21"/>
        <v>22.285368000000002</v>
      </c>
      <c r="P156" s="12">
        <f t="shared" si="21"/>
        <v>21.8484</v>
      </c>
      <c r="Q156" s="12">
        <f t="shared" si="21"/>
        <v>21.42</v>
      </c>
      <c r="R156" s="11">
        <v>21</v>
      </c>
    </row>
    <row r="157" spans="1:18" ht="14.25">
      <c r="A157" s="6" t="s">
        <v>196</v>
      </c>
      <c r="B157" s="7" t="s">
        <v>258</v>
      </c>
      <c r="C157" s="12">
        <f t="shared" si="20"/>
        <v>1208.715912</v>
      </c>
      <c r="D157" s="12">
        <f t="shared" si="20"/>
        <v>1185.0156</v>
      </c>
      <c r="E157" s="12">
        <f t="shared" si="20"/>
        <v>1161.78</v>
      </c>
      <c r="F157" s="24">
        <v>1139</v>
      </c>
      <c r="G157" s="33">
        <v>150</v>
      </c>
      <c r="H157" s="33">
        <v>147</v>
      </c>
      <c r="I157" s="33">
        <v>145</v>
      </c>
      <c r="J157" s="33">
        <v>142</v>
      </c>
      <c r="K157" s="32">
        <f t="shared" si="18"/>
        <v>16.484816</v>
      </c>
      <c r="L157" s="12">
        <f t="shared" si="18"/>
        <v>16.3216</v>
      </c>
      <c r="M157" s="12">
        <f t="shared" si="18"/>
        <v>16.16</v>
      </c>
      <c r="N157" s="11">
        <v>16</v>
      </c>
      <c r="O157" s="12">
        <f t="shared" si="21"/>
        <v>21.22416</v>
      </c>
      <c r="P157" s="12">
        <f t="shared" si="21"/>
        <v>20.808</v>
      </c>
      <c r="Q157" s="12">
        <f t="shared" si="21"/>
        <v>20.4</v>
      </c>
      <c r="R157" s="11">
        <v>20</v>
      </c>
    </row>
    <row r="158" spans="1:18" ht="14.25">
      <c r="A158" s="6" t="s">
        <v>197</v>
      </c>
      <c r="B158" s="7" t="s">
        <v>258</v>
      </c>
      <c r="C158" s="12">
        <f t="shared" si="20"/>
        <v>123.10012800000001</v>
      </c>
      <c r="D158" s="12">
        <f t="shared" si="20"/>
        <v>120.6864</v>
      </c>
      <c r="E158" s="12">
        <f t="shared" si="20"/>
        <v>118.32000000000001</v>
      </c>
      <c r="F158" s="24">
        <v>116</v>
      </c>
      <c r="G158" s="33">
        <v>13</v>
      </c>
      <c r="H158" s="33">
        <v>12</v>
      </c>
      <c r="I158" s="33">
        <v>12</v>
      </c>
      <c r="J158" s="33">
        <v>12</v>
      </c>
      <c r="K158" s="32">
        <f t="shared" si="18"/>
        <v>3.0909030000000004</v>
      </c>
      <c r="L158" s="12">
        <f t="shared" si="18"/>
        <v>3.0603000000000002</v>
      </c>
      <c r="M158" s="12">
        <f t="shared" si="18"/>
        <v>3.0300000000000002</v>
      </c>
      <c r="N158" s="11">
        <v>3</v>
      </c>
      <c r="O158" s="12">
        <f t="shared" si="21"/>
        <v>1.061208</v>
      </c>
      <c r="P158" s="12">
        <f t="shared" si="21"/>
        <v>1.0404</v>
      </c>
      <c r="Q158" s="12">
        <f t="shared" si="21"/>
        <v>1.02</v>
      </c>
      <c r="R158" s="11">
        <v>1</v>
      </c>
    </row>
    <row r="159" spans="1:18" ht="14.25">
      <c r="A159" s="6" t="s">
        <v>198</v>
      </c>
      <c r="B159" s="7" t="s">
        <v>258</v>
      </c>
      <c r="C159" s="12">
        <f t="shared" si="20"/>
        <v>39.26469600000001</v>
      </c>
      <c r="D159" s="12">
        <f t="shared" si="20"/>
        <v>38.494800000000005</v>
      </c>
      <c r="E159" s="12">
        <f t="shared" si="20"/>
        <v>37.74</v>
      </c>
      <c r="F159" s="24">
        <v>37</v>
      </c>
      <c r="G159" s="33">
        <v>3</v>
      </c>
      <c r="H159" s="33">
        <v>3</v>
      </c>
      <c r="I159" s="33">
        <v>3</v>
      </c>
      <c r="J159" s="33">
        <v>3</v>
      </c>
      <c r="K159" s="32">
        <f t="shared" si="18"/>
        <v>1.030301</v>
      </c>
      <c r="L159" s="12">
        <f t="shared" si="18"/>
        <v>1.0201</v>
      </c>
      <c r="M159" s="12">
        <f t="shared" si="18"/>
        <v>1.01</v>
      </c>
      <c r="N159" s="11">
        <v>1</v>
      </c>
      <c r="O159" s="12">
        <f t="shared" si="21"/>
        <v>0</v>
      </c>
      <c r="P159" s="12">
        <f t="shared" si="21"/>
        <v>0</v>
      </c>
      <c r="Q159" s="12">
        <f t="shared" si="21"/>
        <v>0</v>
      </c>
      <c r="R159" s="11">
        <v>0</v>
      </c>
    </row>
    <row r="160" spans="1:18" ht="25.5">
      <c r="A160" s="35" t="s">
        <v>296</v>
      </c>
      <c r="B160" s="7" t="s">
        <v>258</v>
      </c>
      <c r="C160" s="12">
        <f t="shared" si="20"/>
        <v>47.75436</v>
      </c>
      <c r="D160" s="12">
        <f t="shared" si="20"/>
        <v>46.818</v>
      </c>
      <c r="E160" s="12">
        <f t="shared" si="20"/>
        <v>45.9</v>
      </c>
      <c r="F160" s="24">
        <v>45</v>
      </c>
      <c r="G160" s="33">
        <v>7</v>
      </c>
      <c r="H160" s="33">
        <v>7</v>
      </c>
      <c r="I160" s="33">
        <v>7</v>
      </c>
      <c r="J160" s="33">
        <v>7</v>
      </c>
      <c r="K160" s="32">
        <f t="shared" si="18"/>
        <v>1.030301</v>
      </c>
      <c r="L160" s="12">
        <f t="shared" si="18"/>
        <v>1.0201</v>
      </c>
      <c r="M160" s="12">
        <f t="shared" si="18"/>
        <v>1.01</v>
      </c>
      <c r="N160" s="11">
        <v>1</v>
      </c>
      <c r="O160" s="12">
        <f t="shared" si="21"/>
        <v>1.061208</v>
      </c>
      <c r="P160" s="12">
        <f t="shared" si="21"/>
        <v>1.0404</v>
      </c>
      <c r="Q160" s="12">
        <f t="shared" si="21"/>
        <v>1.02</v>
      </c>
      <c r="R160" s="11">
        <v>1</v>
      </c>
    </row>
    <row r="161" spans="1:18" ht="25.5">
      <c r="A161" s="35" t="s">
        <v>214</v>
      </c>
      <c r="B161" s="7" t="s">
        <v>258</v>
      </c>
      <c r="C161" s="12">
        <f t="shared" si="20"/>
        <v>177.22173600000002</v>
      </c>
      <c r="D161" s="12">
        <f t="shared" si="20"/>
        <v>173.7468</v>
      </c>
      <c r="E161" s="12">
        <f t="shared" si="20"/>
        <v>170.34</v>
      </c>
      <c r="F161" s="24">
        <v>167</v>
      </c>
      <c r="G161" s="33">
        <v>23</v>
      </c>
      <c r="H161" s="33">
        <v>23</v>
      </c>
      <c r="I161" s="33">
        <v>22</v>
      </c>
      <c r="J161" s="33">
        <v>22</v>
      </c>
      <c r="K161" s="32">
        <f t="shared" si="18"/>
        <v>1.030301</v>
      </c>
      <c r="L161" s="12">
        <f t="shared" si="18"/>
        <v>1.0201</v>
      </c>
      <c r="M161" s="12">
        <f t="shared" si="18"/>
        <v>1.01</v>
      </c>
      <c r="N161" s="11">
        <v>1</v>
      </c>
      <c r="O161" s="12">
        <f t="shared" si="21"/>
        <v>3.183624</v>
      </c>
      <c r="P161" s="12">
        <f t="shared" si="21"/>
        <v>3.1212</v>
      </c>
      <c r="Q161" s="12">
        <f t="shared" si="21"/>
        <v>3.06</v>
      </c>
      <c r="R161" s="11">
        <v>3</v>
      </c>
    </row>
    <row r="162" spans="1:18" ht="38.25">
      <c r="A162" s="35" t="s">
        <v>297</v>
      </c>
      <c r="B162" s="7" t="s">
        <v>258</v>
      </c>
      <c r="C162" s="12">
        <f t="shared" si="20"/>
        <v>1193.8590000000002</v>
      </c>
      <c r="D162" s="12">
        <f t="shared" si="20"/>
        <v>1170.45</v>
      </c>
      <c r="E162" s="12">
        <f t="shared" si="20"/>
        <v>1147.5</v>
      </c>
      <c r="F162" s="24">
        <v>1125</v>
      </c>
      <c r="G162" s="33">
        <v>138</v>
      </c>
      <c r="H162" s="33">
        <v>135</v>
      </c>
      <c r="I162" s="33">
        <v>133</v>
      </c>
      <c r="J162" s="33">
        <v>130</v>
      </c>
      <c r="K162" s="32">
        <f t="shared" si="18"/>
        <v>3.0909030000000004</v>
      </c>
      <c r="L162" s="12">
        <f t="shared" si="18"/>
        <v>3.0603000000000002</v>
      </c>
      <c r="M162" s="12">
        <f t="shared" si="18"/>
        <v>3.0300000000000002</v>
      </c>
      <c r="N162" s="11">
        <v>3</v>
      </c>
      <c r="O162" s="12">
        <f t="shared" si="21"/>
        <v>20.162951999999997</v>
      </c>
      <c r="P162" s="12">
        <f t="shared" si="21"/>
        <v>19.767599999999998</v>
      </c>
      <c r="Q162" s="12">
        <f t="shared" si="21"/>
        <v>19.38</v>
      </c>
      <c r="R162" s="11">
        <v>19</v>
      </c>
    </row>
    <row r="163" spans="1:18" ht="51">
      <c r="A163" s="35" t="s">
        <v>298</v>
      </c>
      <c r="B163" s="7" t="s">
        <v>258</v>
      </c>
      <c r="C163" s="12">
        <f t="shared" si="20"/>
        <v>5.30604</v>
      </c>
      <c r="D163" s="12">
        <f t="shared" si="20"/>
        <v>5.202</v>
      </c>
      <c r="E163" s="12">
        <f t="shared" si="20"/>
        <v>5.1</v>
      </c>
      <c r="F163" s="24">
        <v>5</v>
      </c>
      <c r="G163" s="33">
        <v>25</v>
      </c>
      <c r="H163" s="33">
        <v>25</v>
      </c>
      <c r="I163" s="33">
        <v>24</v>
      </c>
      <c r="J163" s="33">
        <v>24</v>
      </c>
      <c r="K163" s="32">
        <f t="shared" si="18"/>
        <v>3.0909030000000004</v>
      </c>
      <c r="L163" s="12">
        <f t="shared" si="18"/>
        <v>3.0603000000000002</v>
      </c>
      <c r="M163" s="12">
        <f t="shared" si="18"/>
        <v>3.0300000000000002</v>
      </c>
      <c r="N163" s="11">
        <v>3</v>
      </c>
      <c r="O163" s="12">
        <f t="shared" si="21"/>
        <v>2.122416</v>
      </c>
      <c r="P163" s="12">
        <f t="shared" si="21"/>
        <v>2.0808</v>
      </c>
      <c r="Q163" s="12">
        <f t="shared" si="21"/>
        <v>2.04</v>
      </c>
      <c r="R163" s="11">
        <v>2</v>
      </c>
    </row>
    <row r="164" spans="1:18" ht="14.25">
      <c r="A164" s="6" t="s">
        <v>199</v>
      </c>
      <c r="B164" s="7" t="s">
        <v>258</v>
      </c>
      <c r="C164" s="12">
        <f t="shared" si="20"/>
        <v>100.81476</v>
      </c>
      <c r="D164" s="12">
        <f t="shared" si="20"/>
        <v>98.83800000000001</v>
      </c>
      <c r="E164" s="12">
        <f t="shared" si="20"/>
        <v>96.9</v>
      </c>
      <c r="F164" s="24">
        <v>95</v>
      </c>
      <c r="G164" s="33">
        <v>11</v>
      </c>
      <c r="H164" s="33">
        <v>10</v>
      </c>
      <c r="I164" s="33">
        <v>10</v>
      </c>
      <c r="J164" s="33">
        <v>10</v>
      </c>
      <c r="K164" s="32">
        <f aca="true" t="shared" si="22" ref="K164:M174">L164*1.01</f>
        <v>1.030301</v>
      </c>
      <c r="L164" s="12">
        <f t="shared" si="22"/>
        <v>1.0201</v>
      </c>
      <c r="M164" s="12">
        <f t="shared" si="22"/>
        <v>1.01</v>
      </c>
      <c r="N164" s="11">
        <v>1</v>
      </c>
      <c r="O164" s="12">
        <f t="shared" si="21"/>
        <v>1.061208</v>
      </c>
      <c r="P164" s="12">
        <f t="shared" si="21"/>
        <v>1.0404</v>
      </c>
      <c r="Q164" s="12">
        <f t="shared" si="21"/>
        <v>1.02</v>
      </c>
      <c r="R164" s="11">
        <v>1</v>
      </c>
    </row>
    <row r="165" spans="1:18" ht="25.5">
      <c r="A165" s="6" t="s">
        <v>200</v>
      </c>
      <c r="B165" s="7" t="s">
        <v>258</v>
      </c>
      <c r="C165" s="12">
        <f t="shared" si="20"/>
        <v>3222.8886960000004</v>
      </c>
      <c r="D165" s="12">
        <f t="shared" si="20"/>
        <v>3159.6948</v>
      </c>
      <c r="E165" s="12">
        <f t="shared" si="20"/>
        <v>3097.7400000000002</v>
      </c>
      <c r="F165" s="24">
        <v>3037</v>
      </c>
      <c r="G165" s="33">
        <v>324</v>
      </c>
      <c r="H165" s="33">
        <v>318</v>
      </c>
      <c r="I165" s="33">
        <v>312</v>
      </c>
      <c r="J165" s="33">
        <v>306</v>
      </c>
      <c r="K165" s="32">
        <f t="shared" si="22"/>
        <v>37.090835999999996</v>
      </c>
      <c r="L165" s="12">
        <f t="shared" si="22"/>
        <v>36.7236</v>
      </c>
      <c r="M165" s="12">
        <f t="shared" si="22"/>
        <v>36.36</v>
      </c>
      <c r="N165" s="11">
        <v>36</v>
      </c>
      <c r="O165" s="12">
        <f t="shared" si="21"/>
        <v>43.509527999999996</v>
      </c>
      <c r="P165" s="12">
        <f t="shared" si="21"/>
        <v>42.6564</v>
      </c>
      <c r="Q165" s="12">
        <f t="shared" si="21"/>
        <v>41.82</v>
      </c>
      <c r="R165" s="11">
        <v>41</v>
      </c>
    </row>
    <row r="166" spans="1:18" ht="25.5">
      <c r="A166" s="6" t="s">
        <v>201</v>
      </c>
      <c r="B166" s="7" t="s">
        <v>258</v>
      </c>
      <c r="C166" s="12">
        <f t="shared" si="20"/>
        <v>101188.30521600001</v>
      </c>
      <c r="D166" s="12">
        <f t="shared" si="20"/>
        <v>99204.22080000001</v>
      </c>
      <c r="E166" s="12">
        <f t="shared" si="20"/>
        <v>97259.04000000001</v>
      </c>
      <c r="F166" s="24">
        <v>95352</v>
      </c>
      <c r="G166" s="33">
        <v>9619</v>
      </c>
      <c r="H166" s="33">
        <v>9443</v>
      </c>
      <c r="I166" s="33">
        <v>9270</v>
      </c>
      <c r="J166" s="33">
        <v>9101</v>
      </c>
      <c r="K166" s="32">
        <f t="shared" si="22"/>
        <v>1307.4519690000002</v>
      </c>
      <c r="L166" s="12">
        <f t="shared" si="22"/>
        <v>1294.5069</v>
      </c>
      <c r="M166" s="12">
        <f t="shared" si="22"/>
        <v>1281.69</v>
      </c>
      <c r="N166" s="11">
        <v>1269</v>
      </c>
      <c r="O166" s="12">
        <f t="shared" si="21"/>
        <v>1200.2262480000002</v>
      </c>
      <c r="P166" s="12">
        <f t="shared" si="21"/>
        <v>1176.6924000000001</v>
      </c>
      <c r="Q166" s="12">
        <f t="shared" si="21"/>
        <v>1153.6200000000001</v>
      </c>
      <c r="R166" s="11">
        <v>1131</v>
      </c>
    </row>
    <row r="167" spans="1:18" ht="14.25">
      <c r="A167" s="6" t="s">
        <v>202</v>
      </c>
      <c r="B167" s="7" t="s">
        <v>258</v>
      </c>
      <c r="C167" s="12">
        <f t="shared" si="20"/>
        <v>48627.734184</v>
      </c>
      <c r="D167" s="12">
        <f t="shared" si="20"/>
        <v>47674.2492</v>
      </c>
      <c r="E167" s="12">
        <f t="shared" si="20"/>
        <v>46739.46</v>
      </c>
      <c r="F167" s="24">
        <v>45823</v>
      </c>
      <c r="G167" s="33">
        <v>4744</v>
      </c>
      <c r="H167" s="33">
        <v>4656</v>
      </c>
      <c r="I167" s="33">
        <v>4570</v>
      </c>
      <c r="J167" s="33">
        <v>4485</v>
      </c>
      <c r="K167" s="32">
        <f t="shared" si="22"/>
        <v>529.5747140000001</v>
      </c>
      <c r="L167" s="12">
        <f t="shared" si="22"/>
        <v>524.3314</v>
      </c>
      <c r="M167" s="12">
        <f t="shared" si="22"/>
        <v>519.14</v>
      </c>
      <c r="N167" s="11">
        <v>514</v>
      </c>
      <c r="O167" s="12">
        <f t="shared" si="21"/>
        <v>824.558616</v>
      </c>
      <c r="P167" s="12">
        <f t="shared" si="21"/>
        <v>808.3908</v>
      </c>
      <c r="Q167" s="12">
        <f t="shared" si="21"/>
        <v>792.54</v>
      </c>
      <c r="R167" s="11">
        <v>777</v>
      </c>
    </row>
    <row r="168" spans="1:18" ht="14.25">
      <c r="A168" s="6" t="s">
        <v>203</v>
      </c>
      <c r="B168" s="7" t="s">
        <v>258</v>
      </c>
      <c r="C168" s="12">
        <f t="shared" si="20"/>
        <v>52560.57103200001</v>
      </c>
      <c r="D168" s="12">
        <f t="shared" si="20"/>
        <v>51529.971600000004</v>
      </c>
      <c r="E168" s="12">
        <f t="shared" si="20"/>
        <v>50519.58</v>
      </c>
      <c r="F168" s="24">
        <v>49529</v>
      </c>
      <c r="G168" s="33">
        <v>4875</v>
      </c>
      <c r="H168" s="33">
        <v>4787</v>
      </c>
      <c r="I168" s="33">
        <v>4701</v>
      </c>
      <c r="J168" s="33">
        <v>4616</v>
      </c>
      <c r="K168" s="32">
        <f t="shared" si="22"/>
        <v>777.877255</v>
      </c>
      <c r="L168" s="12">
        <f t="shared" si="22"/>
        <v>770.1754999999999</v>
      </c>
      <c r="M168" s="12">
        <f t="shared" si="22"/>
        <v>762.55</v>
      </c>
      <c r="N168" s="11">
        <v>755</v>
      </c>
      <c r="O168" s="12">
        <f t="shared" si="21"/>
        <v>375.667632</v>
      </c>
      <c r="P168" s="12">
        <f t="shared" si="21"/>
        <v>368.3016</v>
      </c>
      <c r="Q168" s="12">
        <f t="shared" si="21"/>
        <v>361.08</v>
      </c>
      <c r="R168" s="11">
        <v>354</v>
      </c>
    </row>
    <row r="169" spans="1:18" ht="25.5">
      <c r="A169" s="6" t="s">
        <v>204</v>
      </c>
      <c r="B169" s="7" t="s">
        <v>258</v>
      </c>
      <c r="C169" s="12">
        <f t="shared" si="20"/>
        <v>6125.292576000001</v>
      </c>
      <c r="D169" s="12">
        <f t="shared" si="20"/>
        <v>6005.188800000001</v>
      </c>
      <c r="E169" s="12">
        <f t="shared" si="20"/>
        <v>5887.4400000000005</v>
      </c>
      <c r="F169" s="24">
        <v>5772</v>
      </c>
      <c r="G169" s="33">
        <v>538</v>
      </c>
      <c r="H169" s="33">
        <v>528</v>
      </c>
      <c r="I169" s="33">
        <v>519</v>
      </c>
      <c r="J169" s="33">
        <v>509</v>
      </c>
      <c r="K169" s="32">
        <f t="shared" si="22"/>
        <v>62.848361000000004</v>
      </c>
      <c r="L169" s="12">
        <f t="shared" si="22"/>
        <v>62.2261</v>
      </c>
      <c r="M169" s="12">
        <f t="shared" si="22"/>
        <v>61.61</v>
      </c>
      <c r="N169" s="11">
        <v>61</v>
      </c>
      <c r="O169" s="12">
        <f t="shared" si="21"/>
        <v>71.100936</v>
      </c>
      <c r="P169" s="12">
        <f t="shared" si="21"/>
        <v>69.7068</v>
      </c>
      <c r="Q169" s="12">
        <f t="shared" si="21"/>
        <v>68.34</v>
      </c>
      <c r="R169" s="11">
        <v>67</v>
      </c>
    </row>
    <row r="170" spans="1:18" ht="25.5">
      <c r="A170" s="6" t="s">
        <v>205</v>
      </c>
      <c r="B170" s="7" t="s">
        <v>258</v>
      </c>
      <c r="C170" s="12">
        <f t="shared" si="20"/>
        <v>18.040536000000003</v>
      </c>
      <c r="D170" s="12">
        <f t="shared" si="20"/>
        <v>17.6868</v>
      </c>
      <c r="E170" s="12">
        <f t="shared" si="20"/>
        <v>17.34</v>
      </c>
      <c r="F170" s="24">
        <v>17</v>
      </c>
      <c r="G170" s="33">
        <v>148</v>
      </c>
      <c r="H170" s="33">
        <v>145</v>
      </c>
      <c r="I170" s="33">
        <v>143</v>
      </c>
      <c r="J170" s="33">
        <v>140</v>
      </c>
      <c r="K170" s="32">
        <f t="shared" si="22"/>
        <v>21.636321</v>
      </c>
      <c r="L170" s="12">
        <f t="shared" si="22"/>
        <v>21.4221</v>
      </c>
      <c r="M170" s="12">
        <f t="shared" si="22"/>
        <v>21.21</v>
      </c>
      <c r="N170" s="11">
        <v>21</v>
      </c>
      <c r="O170" s="12">
        <f t="shared" si="21"/>
        <v>18.040536000000003</v>
      </c>
      <c r="P170" s="12">
        <f t="shared" si="21"/>
        <v>17.6868</v>
      </c>
      <c r="Q170" s="12">
        <f t="shared" si="21"/>
        <v>17.34</v>
      </c>
      <c r="R170" s="11">
        <v>17</v>
      </c>
    </row>
    <row r="171" spans="1:18" ht="25.5">
      <c r="A171" s="6" t="s">
        <v>216</v>
      </c>
      <c r="B171" s="7" t="s">
        <v>258</v>
      </c>
      <c r="C171" s="12">
        <f aca="true" t="shared" si="23" ref="C171:E174">D171*1.02</f>
        <v>55.182816</v>
      </c>
      <c r="D171" s="12">
        <f t="shared" si="23"/>
        <v>54.1008</v>
      </c>
      <c r="E171" s="12">
        <f t="shared" si="23"/>
        <v>53.04</v>
      </c>
      <c r="F171" s="31">
        <v>52</v>
      </c>
      <c r="G171" s="33">
        <v>11</v>
      </c>
      <c r="H171" s="33">
        <v>10</v>
      </c>
      <c r="I171" s="33">
        <v>10</v>
      </c>
      <c r="J171" s="33">
        <v>10</v>
      </c>
      <c r="K171" s="32">
        <f t="shared" si="22"/>
        <v>1.030301</v>
      </c>
      <c r="L171" s="12">
        <f t="shared" si="22"/>
        <v>1.0201</v>
      </c>
      <c r="M171" s="12">
        <f t="shared" si="22"/>
        <v>1.01</v>
      </c>
      <c r="N171" s="13">
        <v>1</v>
      </c>
      <c r="O171" s="12">
        <f t="shared" si="21"/>
        <v>1.061208</v>
      </c>
      <c r="P171" s="12">
        <f t="shared" si="21"/>
        <v>1.0404</v>
      </c>
      <c r="Q171" s="12">
        <f t="shared" si="21"/>
        <v>1.02</v>
      </c>
      <c r="R171" s="13">
        <v>1</v>
      </c>
    </row>
    <row r="172" spans="1:18" ht="25.5">
      <c r="A172" s="6" t="s">
        <v>299</v>
      </c>
      <c r="B172" s="7" t="s">
        <v>258</v>
      </c>
      <c r="C172" s="12">
        <f t="shared" si="23"/>
        <v>461.62548000000004</v>
      </c>
      <c r="D172" s="12">
        <f t="shared" si="23"/>
        <v>452.574</v>
      </c>
      <c r="E172" s="12">
        <f t="shared" si="23"/>
        <v>443.7</v>
      </c>
      <c r="F172" s="31">
        <v>435</v>
      </c>
      <c r="G172" s="33">
        <v>53</v>
      </c>
      <c r="H172" s="33">
        <v>52</v>
      </c>
      <c r="I172" s="33">
        <v>51</v>
      </c>
      <c r="J172" s="33">
        <v>50</v>
      </c>
      <c r="K172" s="32">
        <f t="shared" si="22"/>
        <v>8.242408</v>
      </c>
      <c r="L172" s="12">
        <f t="shared" si="22"/>
        <v>8.1608</v>
      </c>
      <c r="M172" s="12">
        <f t="shared" si="22"/>
        <v>8.08</v>
      </c>
      <c r="N172" s="13">
        <v>8</v>
      </c>
      <c r="O172" s="12">
        <f t="shared" si="21"/>
        <v>11.673288000000001</v>
      </c>
      <c r="P172" s="12">
        <f t="shared" si="21"/>
        <v>11.444400000000002</v>
      </c>
      <c r="Q172" s="12">
        <f t="shared" si="21"/>
        <v>11.22</v>
      </c>
      <c r="R172" s="13">
        <v>11</v>
      </c>
    </row>
    <row r="173" spans="1:18" ht="38.25">
      <c r="A173" s="6" t="s">
        <v>217</v>
      </c>
      <c r="B173" s="7" t="s">
        <v>258</v>
      </c>
      <c r="C173" s="12">
        <f t="shared" si="23"/>
        <v>38646.01173600001</v>
      </c>
      <c r="D173" s="12">
        <f t="shared" si="23"/>
        <v>37888.24680000001</v>
      </c>
      <c r="E173" s="12">
        <f t="shared" si="23"/>
        <v>37145.340000000004</v>
      </c>
      <c r="F173" s="31">
        <v>36417</v>
      </c>
      <c r="G173" s="33">
        <v>3381</v>
      </c>
      <c r="H173" s="33">
        <v>3318</v>
      </c>
      <c r="I173" s="33">
        <v>3256</v>
      </c>
      <c r="J173" s="33">
        <v>3196</v>
      </c>
      <c r="K173" s="32">
        <f t="shared" si="22"/>
        <v>353.393243</v>
      </c>
      <c r="L173" s="12">
        <f t="shared" si="22"/>
        <v>349.8943</v>
      </c>
      <c r="M173" s="12">
        <f t="shared" si="22"/>
        <v>346.43</v>
      </c>
      <c r="N173" s="13">
        <v>343</v>
      </c>
      <c r="O173" s="12">
        <f t="shared" si="21"/>
        <v>406.44266400000004</v>
      </c>
      <c r="P173" s="12">
        <f t="shared" si="21"/>
        <v>398.4732</v>
      </c>
      <c r="Q173" s="12">
        <f t="shared" si="21"/>
        <v>390.66</v>
      </c>
      <c r="R173" s="13">
        <v>383</v>
      </c>
    </row>
    <row r="174" spans="1:18" ht="38.25">
      <c r="A174" s="6" t="s">
        <v>218</v>
      </c>
      <c r="B174" s="7" t="s">
        <v>258</v>
      </c>
      <c r="C174" s="12">
        <f t="shared" si="23"/>
        <v>18693.178920000002</v>
      </c>
      <c r="D174" s="12">
        <f t="shared" si="23"/>
        <v>18326.646</v>
      </c>
      <c r="E174" s="12">
        <f t="shared" si="23"/>
        <v>17967.3</v>
      </c>
      <c r="F174" s="31">
        <v>17615</v>
      </c>
      <c r="G174" s="33">
        <v>1678</v>
      </c>
      <c r="H174" s="33">
        <v>1647</v>
      </c>
      <c r="I174" s="33">
        <v>1616</v>
      </c>
      <c r="J174" s="33">
        <v>1586</v>
      </c>
      <c r="K174" s="32">
        <f t="shared" si="22"/>
        <v>168.969364</v>
      </c>
      <c r="L174" s="12">
        <f t="shared" si="22"/>
        <v>167.2964</v>
      </c>
      <c r="M174" s="12">
        <f t="shared" si="22"/>
        <v>165.64000000000001</v>
      </c>
      <c r="N174" s="13">
        <v>164</v>
      </c>
      <c r="O174" s="12">
        <f t="shared" si="21"/>
        <v>192.078648</v>
      </c>
      <c r="P174" s="12">
        <f t="shared" si="21"/>
        <v>188.3124</v>
      </c>
      <c r="Q174" s="12">
        <f t="shared" si="21"/>
        <v>184.62</v>
      </c>
      <c r="R174" s="13">
        <v>181</v>
      </c>
    </row>
    <row r="175" spans="1:18" ht="38.25">
      <c r="A175" s="35" t="s">
        <v>281</v>
      </c>
      <c r="B175" s="7" t="s">
        <v>258</v>
      </c>
      <c r="C175" s="12" t="s">
        <v>70</v>
      </c>
      <c r="D175" s="12" t="s">
        <v>69</v>
      </c>
      <c r="E175" s="12" t="s">
        <v>68</v>
      </c>
      <c r="F175" s="31" t="s">
        <v>26</v>
      </c>
      <c r="G175" s="33">
        <v>94</v>
      </c>
      <c r="H175" s="33">
        <v>834</v>
      </c>
      <c r="I175" s="33">
        <v>826</v>
      </c>
      <c r="J175" s="33">
        <v>817</v>
      </c>
      <c r="K175" s="32">
        <v>116</v>
      </c>
      <c r="L175" s="12">
        <v>114</v>
      </c>
      <c r="M175" s="12">
        <v>112</v>
      </c>
      <c r="N175" s="13" t="s">
        <v>34</v>
      </c>
      <c r="O175" s="12">
        <v>113.2</v>
      </c>
      <c r="P175" s="12">
        <v>112.8</v>
      </c>
      <c r="Q175" s="12">
        <v>112.3</v>
      </c>
      <c r="R175" s="13" t="s">
        <v>30</v>
      </c>
    </row>
    <row r="176" spans="1:18" ht="38.25">
      <c r="A176" s="6" t="s">
        <v>219</v>
      </c>
      <c r="B176" s="7" t="s">
        <v>258</v>
      </c>
      <c r="C176" s="15">
        <v>3354</v>
      </c>
      <c r="D176" s="11">
        <f>C176/1.03</f>
        <v>3256.3106796116504</v>
      </c>
      <c r="E176" s="11">
        <f>D176/1.03</f>
        <v>3161.466679234612</v>
      </c>
      <c r="F176" s="24">
        <f>E176/1.03</f>
        <v>3069.385125470497</v>
      </c>
      <c r="G176" s="33">
        <v>315</v>
      </c>
      <c r="H176" s="33">
        <v>306</v>
      </c>
      <c r="I176" s="33">
        <v>297</v>
      </c>
      <c r="J176" s="33">
        <v>288</v>
      </c>
      <c r="K176" s="22">
        <v>58</v>
      </c>
      <c r="L176" s="11">
        <f>K176/1.03</f>
        <v>56.310679611650485</v>
      </c>
      <c r="M176" s="11">
        <f>L176/1.03</f>
        <v>54.67056272975775</v>
      </c>
      <c r="N176" s="11">
        <f>M176/1.03</f>
        <v>53.07821624248325</v>
      </c>
      <c r="O176" s="11">
        <v>32</v>
      </c>
      <c r="P176" s="11">
        <f aca="true" t="shared" si="24" ref="P176:R195">O176/1.03</f>
        <v>31.067961165048544</v>
      </c>
      <c r="Q176" s="11">
        <f t="shared" si="24"/>
        <v>30.16306909228014</v>
      </c>
      <c r="R176" s="11">
        <f t="shared" si="24"/>
        <v>29.284533099301104</v>
      </c>
    </row>
    <row r="177" spans="1:18" ht="51">
      <c r="A177" s="6" t="s">
        <v>220</v>
      </c>
      <c r="B177" s="7" t="s">
        <v>258</v>
      </c>
      <c r="C177" s="15">
        <v>3063</v>
      </c>
      <c r="D177" s="11">
        <f aca="true" t="shared" si="25" ref="D177:F192">C177/1.03</f>
        <v>2973.78640776699</v>
      </c>
      <c r="E177" s="11">
        <f t="shared" si="25"/>
        <v>2887.1712696766895</v>
      </c>
      <c r="F177" s="24">
        <f t="shared" si="25"/>
        <v>2803.0789025987274</v>
      </c>
      <c r="G177" s="33">
        <v>284</v>
      </c>
      <c r="H177" s="33">
        <v>276</v>
      </c>
      <c r="I177" s="33">
        <v>268</v>
      </c>
      <c r="J177" s="33">
        <v>260</v>
      </c>
      <c r="K177" s="22">
        <v>54</v>
      </c>
      <c r="L177" s="11">
        <f aca="true" t="shared" si="26" ref="L177:N192">K177/1.03</f>
        <v>52.42718446601942</v>
      </c>
      <c r="M177" s="11">
        <f t="shared" si="26"/>
        <v>50.90017909322273</v>
      </c>
      <c r="N177" s="11">
        <f t="shared" si="26"/>
        <v>49.417649605070615</v>
      </c>
      <c r="O177" s="11">
        <v>30</v>
      </c>
      <c r="P177" s="11">
        <f t="shared" si="24"/>
        <v>29.126213592233007</v>
      </c>
      <c r="Q177" s="11">
        <f t="shared" si="24"/>
        <v>28.277877274012628</v>
      </c>
      <c r="R177" s="11">
        <f t="shared" si="24"/>
        <v>27.454249780594782</v>
      </c>
    </row>
    <row r="178" spans="1:18" ht="38.25">
      <c r="A178" s="6" t="s">
        <v>221</v>
      </c>
      <c r="B178" s="7" t="s">
        <v>258</v>
      </c>
      <c r="C178" s="15">
        <v>117</v>
      </c>
      <c r="D178" s="11">
        <f t="shared" si="25"/>
        <v>113.59223300970874</v>
      </c>
      <c r="E178" s="11">
        <f t="shared" si="25"/>
        <v>110.28372136864925</v>
      </c>
      <c r="F178" s="24">
        <f t="shared" si="25"/>
        <v>107.07157414431965</v>
      </c>
      <c r="G178" s="33">
        <v>14</v>
      </c>
      <c r="H178" s="33">
        <v>14</v>
      </c>
      <c r="I178" s="33">
        <v>13</v>
      </c>
      <c r="J178" s="33">
        <v>13</v>
      </c>
      <c r="K178" s="22">
        <v>2</v>
      </c>
      <c r="L178" s="11">
        <f t="shared" si="26"/>
        <v>1.941747572815534</v>
      </c>
      <c r="M178" s="11">
        <f t="shared" si="26"/>
        <v>1.8851918182675087</v>
      </c>
      <c r="N178" s="11">
        <f t="shared" si="26"/>
        <v>1.830283318706319</v>
      </c>
      <c r="O178" s="11">
        <v>2</v>
      </c>
      <c r="P178" s="11">
        <f t="shared" si="24"/>
        <v>1.941747572815534</v>
      </c>
      <c r="Q178" s="11">
        <f t="shared" si="24"/>
        <v>1.8851918182675087</v>
      </c>
      <c r="R178" s="11">
        <f t="shared" si="24"/>
        <v>1.830283318706319</v>
      </c>
    </row>
    <row r="179" spans="1:18" ht="38.25">
      <c r="A179" s="6" t="s">
        <v>222</v>
      </c>
      <c r="B179" s="7" t="s">
        <v>258</v>
      </c>
      <c r="C179" s="15">
        <v>109</v>
      </c>
      <c r="D179" s="11">
        <f t="shared" si="25"/>
        <v>105.8252427184466</v>
      </c>
      <c r="E179" s="11">
        <f t="shared" si="25"/>
        <v>102.74295409557922</v>
      </c>
      <c r="F179" s="24">
        <f t="shared" si="25"/>
        <v>99.75044086949438</v>
      </c>
      <c r="G179" s="33">
        <v>11</v>
      </c>
      <c r="H179" s="33">
        <v>11</v>
      </c>
      <c r="I179" s="33">
        <v>10</v>
      </c>
      <c r="J179" s="33">
        <v>10</v>
      </c>
      <c r="K179" s="22">
        <v>2</v>
      </c>
      <c r="L179" s="11">
        <f t="shared" si="26"/>
        <v>1.941747572815534</v>
      </c>
      <c r="M179" s="11">
        <f t="shared" si="26"/>
        <v>1.8851918182675087</v>
      </c>
      <c r="N179" s="11">
        <f t="shared" si="26"/>
        <v>1.830283318706319</v>
      </c>
      <c r="O179" s="11">
        <v>1</v>
      </c>
      <c r="P179" s="11">
        <f t="shared" si="24"/>
        <v>0.970873786407767</v>
      </c>
      <c r="Q179" s="11">
        <f t="shared" si="24"/>
        <v>0.9425959091337544</v>
      </c>
      <c r="R179" s="11">
        <f t="shared" si="24"/>
        <v>0.9151416593531595</v>
      </c>
    </row>
    <row r="180" spans="1:18" ht="38.25">
      <c r="A180" s="6" t="s">
        <v>223</v>
      </c>
      <c r="B180" s="7" t="s">
        <v>258</v>
      </c>
      <c r="C180" s="15">
        <v>40</v>
      </c>
      <c r="D180" s="11">
        <f t="shared" si="25"/>
        <v>38.83495145631068</v>
      </c>
      <c r="E180" s="11">
        <f t="shared" si="25"/>
        <v>37.70383636535017</v>
      </c>
      <c r="F180" s="24">
        <f t="shared" si="25"/>
        <v>36.60566637412638</v>
      </c>
      <c r="G180" s="33">
        <v>5</v>
      </c>
      <c r="H180" s="33">
        <v>5</v>
      </c>
      <c r="I180" s="33">
        <v>5</v>
      </c>
      <c r="J180" s="33">
        <v>5</v>
      </c>
      <c r="K180" s="22">
        <v>3</v>
      </c>
      <c r="L180" s="11">
        <f t="shared" si="26"/>
        <v>2.912621359223301</v>
      </c>
      <c r="M180" s="11">
        <f t="shared" si="26"/>
        <v>2.827787727401263</v>
      </c>
      <c r="N180" s="11">
        <f t="shared" si="26"/>
        <v>2.7454249780594786</v>
      </c>
      <c r="O180" s="11">
        <v>0</v>
      </c>
      <c r="P180" s="11">
        <f t="shared" si="24"/>
        <v>0</v>
      </c>
      <c r="Q180" s="11">
        <f t="shared" si="24"/>
        <v>0</v>
      </c>
      <c r="R180" s="11">
        <f t="shared" si="24"/>
        <v>0</v>
      </c>
    </row>
    <row r="181" spans="1:18" ht="51">
      <c r="A181" s="6" t="s">
        <v>224</v>
      </c>
      <c r="B181" s="7" t="s">
        <v>258</v>
      </c>
      <c r="C181" s="15">
        <v>33</v>
      </c>
      <c r="D181" s="11">
        <f t="shared" si="25"/>
        <v>32.03883495145631</v>
      </c>
      <c r="E181" s="11">
        <f t="shared" si="25"/>
        <v>31.10566500141389</v>
      </c>
      <c r="F181" s="24">
        <f t="shared" si="25"/>
        <v>30.19967475865426</v>
      </c>
      <c r="G181" s="33">
        <v>4</v>
      </c>
      <c r="H181" s="33">
        <v>4</v>
      </c>
      <c r="I181" s="33">
        <v>4</v>
      </c>
      <c r="J181" s="33">
        <v>4</v>
      </c>
      <c r="K181" s="22">
        <v>3</v>
      </c>
      <c r="L181" s="11">
        <f t="shared" si="26"/>
        <v>2.912621359223301</v>
      </c>
      <c r="M181" s="11">
        <f t="shared" si="26"/>
        <v>2.827787727401263</v>
      </c>
      <c r="N181" s="11">
        <f t="shared" si="26"/>
        <v>2.7454249780594786</v>
      </c>
      <c r="O181" s="11">
        <v>0</v>
      </c>
      <c r="P181" s="11">
        <f t="shared" si="24"/>
        <v>0</v>
      </c>
      <c r="Q181" s="11">
        <f t="shared" si="24"/>
        <v>0</v>
      </c>
      <c r="R181" s="11">
        <f t="shared" si="24"/>
        <v>0</v>
      </c>
    </row>
    <row r="182" spans="1:18" ht="51">
      <c r="A182" s="6" t="s">
        <v>225</v>
      </c>
      <c r="B182" s="7" t="s">
        <v>258</v>
      </c>
      <c r="C182" s="15">
        <v>23</v>
      </c>
      <c r="D182" s="11">
        <f t="shared" si="25"/>
        <v>22.33009708737864</v>
      </c>
      <c r="E182" s="11">
        <f t="shared" si="25"/>
        <v>21.679705910076347</v>
      </c>
      <c r="F182" s="24">
        <f t="shared" si="25"/>
        <v>21.048258165122668</v>
      </c>
      <c r="G182" s="33">
        <v>3</v>
      </c>
      <c r="H182" s="33">
        <v>3</v>
      </c>
      <c r="I182" s="33">
        <v>3</v>
      </c>
      <c r="J182" s="33">
        <v>3</v>
      </c>
      <c r="K182" s="22">
        <v>1</v>
      </c>
      <c r="L182" s="11">
        <f t="shared" si="26"/>
        <v>0.970873786407767</v>
      </c>
      <c r="M182" s="11">
        <f t="shared" si="26"/>
        <v>0.9425959091337544</v>
      </c>
      <c r="N182" s="11">
        <f t="shared" si="26"/>
        <v>0.9151416593531595</v>
      </c>
      <c r="O182" s="11">
        <v>0</v>
      </c>
      <c r="P182" s="11">
        <f t="shared" si="24"/>
        <v>0</v>
      </c>
      <c r="Q182" s="11">
        <f t="shared" si="24"/>
        <v>0</v>
      </c>
      <c r="R182" s="11">
        <f t="shared" si="24"/>
        <v>0</v>
      </c>
    </row>
    <row r="183" spans="1:18" ht="63.75">
      <c r="A183" s="6" t="s">
        <v>226</v>
      </c>
      <c r="B183" s="7" t="s">
        <v>258</v>
      </c>
      <c r="C183" s="15">
        <v>16</v>
      </c>
      <c r="D183" s="11">
        <f t="shared" si="25"/>
        <v>15.533980582524272</v>
      </c>
      <c r="E183" s="11">
        <f t="shared" si="25"/>
        <v>15.08153454614007</v>
      </c>
      <c r="F183" s="24">
        <f t="shared" si="25"/>
        <v>14.642266549650552</v>
      </c>
      <c r="G183" s="33">
        <v>2</v>
      </c>
      <c r="H183" s="33">
        <v>2</v>
      </c>
      <c r="I183" s="33">
        <v>2</v>
      </c>
      <c r="J183" s="33">
        <v>2</v>
      </c>
      <c r="K183" s="22">
        <v>1</v>
      </c>
      <c r="L183" s="11">
        <f t="shared" si="26"/>
        <v>0.970873786407767</v>
      </c>
      <c r="M183" s="11">
        <f t="shared" si="26"/>
        <v>0.9425959091337544</v>
      </c>
      <c r="N183" s="11">
        <f t="shared" si="26"/>
        <v>0.9151416593531595</v>
      </c>
      <c r="O183" s="11">
        <v>0</v>
      </c>
      <c r="P183" s="11">
        <f t="shared" si="24"/>
        <v>0</v>
      </c>
      <c r="Q183" s="11">
        <f t="shared" si="24"/>
        <v>0</v>
      </c>
      <c r="R183" s="11">
        <f t="shared" si="24"/>
        <v>0</v>
      </c>
    </row>
    <row r="184" spans="1:18" ht="51">
      <c r="A184" s="6" t="s">
        <v>227</v>
      </c>
      <c r="B184" s="7" t="s">
        <v>258</v>
      </c>
      <c r="C184" s="15">
        <v>5</v>
      </c>
      <c r="D184" s="11">
        <f t="shared" si="25"/>
        <v>4.854368932038835</v>
      </c>
      <c r="E184" s="11">
        <f t="shared" si="25"/>
        <v>4.712979545668771</v>
      </c>
      <c r="F184" s="24">
        <f t="shared" si="25"/>
        <v>4.575708296765797</v>
      </c>
      <c r="G184" s="33">
        <v>0</v>
      </c>
      <c r="H184" s="33">
        <v>0</v>
      </c>
      <c r="I184" s="33">
        <v>0</v>
      </c>
      <c r="J184" s="33">
        <v>0</v>
      </c>
      <c r="K184" s="22">
        <v>0</v>
      </c>
      <c r="L184" s="11">
        <f t="shared" si="26"/>
        <v>0</v>
      </c>
      <c r="M184" s="11">
        <f t="shared" si="26"/>
        <v>0</v>
      </c>
      <c r="N184" s="11">
        <f t="shared" si="26"/>
        <v>0</v>
      </c>
      <c r="O184" s="11">
        <v>0</v>
      </c>
      <c r="P184" s="11">
        <f t="shared" si="24"/>
        <v>0</v>
      </c>
      <c r="Q184" s="11">
        <f t="shared" si="24"/>
        <v>0</v>
      </c>
      <c r="R184" s="11">
        <f t="shared" si="24"/>
        <v>0</v>
      </c>
    </row>
    <row r="185" spans="1:18" ht="63.75">
      <c r="A185" s="6" t="s">
        <v>228</v>
      </c>
      <c r="B185" s="7" t="s">
        <v>258</v>
      </c>
      <c r="C185" s="15">
        <v>5</v>
      </c>
      <c r="D185" s="11">
        <f t="shared" si="25"/>
        <v>4.854368932038835</v>
      </c>
      <c r="E185" s="11">
        <f t="shared" si="25"/>
        <v>4.712979545668771</v>
      </c>
      <c r="F185" s="24">
        <f t="shared" si="25"/>
        <v>4.575708296765797</v>
      </c>
      <c r="G185" s="33">
        <v>0</v>
      </c>
      <c r="H185" s="33">
        <v>0</v>
      </c>
      <c r="I185" s="33">
        <v>0</v>
      </c>
      <c r="J185" s="33">
        <v>0</v>
      </c>
      <c r="K185" s="22">
        <v>0</v>
      </c>
      <c r="L185" s="11">
        <f t="shared" si="26"/>
        <v>0</v>
      </c>
      <c r="M185" s="11">
        <f t="shared" si="26"/>
        <v>0</v>
      </c>
      <c r="N185" s="11">
        <f t="shared" si="26"/>
        <v>0</v>
      </c>
      <c r="O185" s="11">
        <v>0</v>
      </c>
      <c r="P185" s="11">
        <f t="shared" si="24"/>
        <v>0</v>
      </c>
      <c r="Q185" s="11">
        <f t="shared" si="24"/>
        <v>0</v>
      </c>
      <c r="R185" s="11">
        <f t="shared" si="24"/>
        <v>0</v>
      </c>
    </row>
    <row r="186" spans="1:18" ht="38.25">
      <c r="A186" s="35" t="s">
        <v>282</v>
      </c>
      <c r="B186" s="7" t="s">
        <v>258</v>
      </c>
      <c r="C186" s="15">
        <v>1278</v>
      </c>
      <c r="D186" s="11">
        <f t="shared" si="25"/>
        <v>1240.7766990291261</v>
      </c>
      <c r="E186" s="11">
        <f t="shared" si="25"/>
        <v>1204.637571872938</v>
      </c>
      <c r="F186" s="24">
        <f t="shared" si="25"/>
        <v>1169.5510406533379</v>
      </c>
      <c r="G186" s="33">
        <v>117</v>
      </c>
      <c r="H186" s="33">
        <v>114</v>
      </c>
      <c r="I186" s="33">
        <v>110</v>
      </c>
      <c r="J186" s="33">
        <v>107</v>
      </c>
      <c r="K186" s="22">
        <v>23</v>
      </c>
      <c r="L186" s="11">
        <f t="shared" si="26"/>
        <v>22.33009708737864</v>
      </c>
      <c r="M186" s="11">
        <f t="shared" si="26"/>
        <v>21.679705910076347</v>
      </c>
      <c r="N186" s="11">
        <f t="shared" si="26"/>
        <v>21.048258165122668</v>
      </c>
      <c r="O186" s="11">
        <v>15</v>
      </c>
      <c r="P186" s="11">
        <f t="shared" si="24"/>
        <v>14.563106796116504</v>
      </c>
      <c r="Q186" s="11">
        <f t="shared" si="24"/>
        <v>14.138938637006314</v>
      </c>
      <c r="R186" s="11">
        <f t="shared" si="24"/>
        <v>13.727124890297391</v>
      </c>
    </row>
    <row r="187" spans="1:18" ht="38.25">
      <c r="A187" s="35" t="s">
        <v>283</v>
      </c>
      <c r="B187" s="7" t="s">
        <v>258</v>
      </c>
      <c r="C187" s="15">
        <v>1275</v>
      </c>
      <c r="D187" s="11">
        <f t="shared" si="25"/>
        <v>1237.8640776699028</v>
      </c>
      <c r="E187" s="11">
        <f t="shared" si="25"/>
        <v>1201.8097841455367</v>
      </c>
      <c r="F187" s="24">
        <f t="shared" si="25"/>
        <v>1166.8056156752782</v>
      </c>
      <c r="G187" s="33">
        <v>117</v>
      </c>
      <c r="H187" s="33">
        <v>114</v>
      </c>
      <c r="I187" s="33">
        <v>110</v>
      </c>
      <c r="J187" s="33">
        <v>107</v>
      </c>
      <c r="K187" s="22">
        <v>23</v>
      </c>
      <c r="L187" s="11">
        <f t="shared" si="26"/>
        <v>22.33009708737864</v>
      </c>
      <c r="M187" s="11">
        <f t="shared" si="26"/>
        <v>21.679705910076347</v>
      </c>
      <c r="N187" s="11">
        <f t="shared" si="26"/>
        <v>21.048258165122668</v>
      </c>
      <c r="O187" s="11">
        <v>15</v>
      </c>
      <c r="P187" s="11">
        <f t="shared" si="24"/>
        <v>14.563106796116504</v>
      </c>
      <c r="Q187" s="11">
        <f t="shared" si="24"/>
        <v>14.138938637006314</v>
      </c>
      <c r="R187" s="11">
        <f t="shared" si="24"/>
        <v>13.727124890297391</v>
      </c>
    </row>
    <row r="188" spans="1:18" ht="51">
      <c r="A188" s="6" t="s">
        <v>229</v>
      </c>
      <c r="B188" s="7" t="s">
        <v>258</v>
      </c>
      <c r="C188" s="15">
        <v>823</v>
      </c>
      <c r="D188" s="11">
        <f t="shared" si="25"/>
        <v>799.0291262135922</v>
      </c>
      <c r="E188" s="11">
        <f t="shared" si="25"/>
        <v>775.7564332170798</v>
      </c>
      <c r="F188" s="24">
        <f t="shared" si="25"/>
        <v>753.1615856476503</v>
      </c>
      <c r="G188" s="33">
        <v>80</v>
      </c>
      <c r="H188" s="33">
        <v>78</v>
      </c>
      <c r="I188" s="33">
        <v>75</v>
      </c>
      <c r="J188" s="33">
        <v>73</v>
      </c>
      <c r="K188" s="22">
        <v>12</v>
      </c>
      <c r="L188" s="11">
        <f t="shared" si="26"/>
        <v>11.650485436893204</v>
      </c>
      <c r="M188" s="11">
        <f t="shared" si="26"/>
        <v>11.311150909605052</v>
      </c>
      <c r="N188" s="11">
        <f t="shared" si="26"/>
        <v>10.981699912237914</v>
      </c>
      <c r="O188" s="11">
        <v>8</v>
      </c>
      <c r="P188" s="11">
        <f t="shared" si="24"/>
        <v>7.766990291262136</v>
      </c>
      <c r="Q188" s="11">
        <f t="shared" si="24"/>
        <v>7.540767273070035</v>
      </c>
      <c r="R188" s="11">
        <f t="shared" si="24"/>
        <v>7.321133274825276</v>
      </c>
    </row>
    <row r="189" spans="1:18" ht="51">
      <c r="A189" s="6" t="s">
        <v>230</v>
      </c>
      <c r="B189" s="7" t="s">
        <v>258</v>
      </c>
      <c r="C189" s="15">
        <v>887</v>
      </c>
      <c r="D189" s="11">
        <f t="shared" si="25"/>
        <v>861.1650485436893</v>
      </c>
      <c r="E189" s="11">
        <f t="shared" si="25"/>
        <v>836.08257140164</v>
      </c>
      <c r="F189" s="24">
        <f t="shared" si="25"/>
        <v>811.7306518462525</v>
      </c>
      <c r="G189" s="33">
        <v>80</v>
      </c>
      <c r="H189" s="33">
        <v>78</v>
      </c>
      <c r="I189" s="33">
        <v>75</v>
      </c>
      <c r="J189" s="33">
        <v>73</v>
      </c>
      <c r="K189" s="22">
        <v>12</v>
      </c>
      <c r="L189" s="11">
        <f t="shared" si="26"/>
        <v>11.650485436893204</v>
      </c>
      <c r="M189" s="11">
        <f t="shared" si="26"/>
        <v>11.311150909605052</v>
      </c>
      <c r="N189" s="11">
        <f t="shared" si="26"/>
        <v>10.981699912237914</v>
      </c>
      <c r="O189" s="11">
        <v>8</v>
      </c>
      <c r="P189" s="11">
        <f t="shared" si="24"/>
        <v>7.766990291262136</v>
      </c>
      <c r="Q189" s="11">
        <f t="shared" si="24"/>
        <v>7.540767273070035</v>
      </c>
      <c r="R189" s="11">
        <f t="shared" si="24"/>
        <v>7.321133274825276</v>
      </c>
    </row>
    <row r="190" spans="1:18" ht="51">
      <c r="A190" s="6" t="s">
        <v>231</v>
      </c>
      <c r="B190" s="7" t="s">
        <v>258</v>
      </c>
      <c r="C190" s="15">
        <v>144</v>
      </c>
      <c r="D190" s="11">
        <f t="shared" si="25"/>
        <v>139.80582524271844</v>
      </c>
      <c r="E190" s="11">
        <f t="shared" si="25"/>
        <v>135.73381091526062</v>
      </c>
      <c r="F190" s="24">
        <f t="shared" si="25"/>
        <v>131.78039894685497</v>
      </c>
      <c r="G190" s="33">
        <v>11</v>
      </c>
      <c r="H190" s="33">
        <v>11</v>
      </c>
      <c r="I190" s="33">
        <v>10</v>
      </c>
      <c r="J190" s="33">
        <v>10</v>
      </c>
      <c r="K190" s="22">
        <v>2</v>
      </c>
      <c r="L190" s="11">
        <f t="shared" si="26"/>
        <v>1.941747572815534</v>
      </c>
      <c r="M190" s="11">
        <f t="shared" si="26"/>
        <v>1.8851918182675087</v>
      </c>
      <c r="N190" s="11">
        <f t="shared" si="26"/>
        <v>1.830283318706319</v>
      </c>
      <c r="O190" s="11">
        <v>2</v>
      </c>
      <c r="P190" s="11">
        <f t="shared" si="24"/>
        <v>1.941747572815534</v>
      </c>
      <c r="Q190" s="11">
        <f t="shared" si="24"/>
        <v>1.8851918182675087</v>
      </c>
      <c r="R190" s="11">
        <f t="shared" si="24"/>
        <v>1.830283318706319</v>
      </c>
    </row>
    <row r="191" spans="1:18" ht="51">
      <c r="A191" s="6" t="s">
        <v>232</v>
      </c>
      <c r="B191" s="7" t="s">
        <v>258</v>
      </c>
      <c r="C191" s="15">
        <v>113</v>
      </c>
      <c r="D191" s="11">
        <f t="shared" si="25"/>
        <v>109.70873786407766</v>
      </c>
      <c r="E191" s="11">
        <f t="shared" si="25"/>
        <v>106.51333773211424</v>
      </c>
      <c r="F191" s="24">
        <f t="shared" si="25"/>
        <v>103.41100750690703</v>
      </c>
      <c r="G191" s="33">
        <v>10</v>
      </c>
      <c r="H191" s="33">
        <v>10</v>
      </c>
      <c r="I191" s="33">
        <v>9</v>
      </c>
      <c r="J191" s="33">
        <v>9</v>
      </c>
      <c r="K191" s="22">
        <v>2</v>
      </c>
      <c r="L191" s="11">
        <f t="shared" si="26"/>
        <v>1.941747572815534</v>
      </c>
      <c r="M191" s="11">
        <f t="shared" si="26"/>
        <v>1.8851918182675087</v>
      </c>
      <c r="N191" s="11">
        <f t="shared" si="26"/>
        <v>1.830283318706319</v>
      </c>
      <c r="O191" s="11">
        <v>2</v>
      </c>
      <c r="P191" s="11">
        <f t="shared" si="24"/>
        <v>1.941747572815534</v>
      </c>
      <c r="Q191" s="11">
        <f t="shared" si="24"/>
        <v>1.8851918182675087</v>
      </c>
      <c r="R191" s="11">
        <f t="shared" si="24"/>
        <v>1.830283318706319</v>
      </c>
    </row>
    <row r="192" spans="1:18" ht="38.25">
      <c r="A192" s="6" t="s">
        <v>233</v>
      </c>
      <c r="B192" s="7" t="s">
        <v>258</v>
      </c>
      <c r="C192" s="15">
        <v>711</v>
      </c>
      <c r="D192" s="11">
        <f t="shared" si="25"/>
        <v>690.2912621359224</v>
      </c>
      <c r="E192" s="11">
        <f t="shared" si="25"/>
        <v>670.1856913940993</v>
      </c>
      <c r="F192" s="24">
        <f t="shared" si="25"/>
        <v>650.6657198000964</v>
      </c>
      <c r="G192" s="33">
        <v>62</v>
      </c>
      <c r="H192" s="33">
        <v>60</v>
      </c>
      <c r="I192" s="33">
        <v>58</v>
      </c>
      <c r="J192" s="33">
        <v>57</v>
      </c>
      <c r="K192" s="22">
        <v>11</v>
      </c>
      <c r="L192" s="11">
        <f t="shared" si="26"/>
        <v>10.679611650485437</v>
      </c>
      <c r="M192" s="11">
        <f t="shared" si="26"/>
        <v>10.368555000471298</v>
      </c>
      <c r="N192" s="11">
        <f t="shared" si="26"/>
        <v>10.066558252884755</v>
      </c>
      <c r="O192" s="11">
        <v>4</v>
      </c>
      <c r="P192" s="11">
        <f t="shared" si="24"/>
        <v>3.883495145631068</v>
      </c>
      <c r="Q192" s="11">
        <f t="shared" si="24"/>
        <v>3.7703836365350174</v>
      </c>
      <c r="R192" s="11">
        <f t="shared" si="24"/>
        <v>3.660566637412638</v>
      </c>
    </row>
    <row r="193" spans="1:18" ht="51">
      <c r="A193" s="6" t="s">
        <v>234</v>
      </c>
      <c r="B193" s="7" t="s">
        <v>258</v>
      </c>
      <c r="C193" s="15">
        <v>485</v>
      </c>
      <c r="D193" s="11">
        <f aca="true" t="shared" si="27" ref="D193:F208">C193/1.03</f>
        <v>470.873786407767</v>
      </c>
      <c r="E193" s="11">
        <f t="shared" si="27"/>
        <v>457.15901592987086</v>
      </c>
      <c r="F193" s="24">
        <f t="shared" si="27"/>
        <v>443.8437047862824</v>
      </c>
      <c r="G193" s="33">
        <v>39</v>
      </c>
      <c r="H193" s="33">
        <v>38</v>
      </c>
      <c r="I193" s="33">
        <v>37</v>
      </c>
      <c r="J193" s="33">
        <v>36</v>
      </c>
      <c r="K193" s="22">
        <v>8</v>
      </c>
      <c r="L193" s="11">
        <f aca="true" t="shared" si="28" ref="L193:N208">K193/1.03</f>
        <v>7.766990291262136</v>
      </c>
      <c r="M193" s="11">
        <f t="shared" si="28"/>
        <v>7.540767273070035</v>
      </c>
      <c r="N193" s="11">
        <f t="shared" si="28"/>
        <v>7.321133274825276</v>
      </c>
      <c r="O193" s="11">
        <v>3</v>
      </c>
      <c r="P193" s="11">
        <f t="shared" si="24"/>
        <v>2.912621359223301</v>
      </c>
      <c r="Q193" s="11">
        <f t="shared" si="24"/>
        <v>2.827787727401263</v>
      </c>
      <c r="R193" s="11">
        <f t="shared" si="24"/>
        <v>2.7454249780594786</v>
      </c>
    </row>
    <row r="194" spans="1:18" ht="38.25">
      <c r="A194" s="6" t="s">
        <v>235</v>
      </c>
      <c r="B194" s="7" t="s">
        <v>258</v>
      </c>
      <c r="C194" s="15">
        <v>272</v>
      </c>
      <c r="D194" s="11">
        <f t="shared" si="27"/>
        <v>264.0776699029126</v>
      </c>
      <c r="E194" s="11">
        <f t="shared" si="27"/>
        <v>256.3860872843812</v>
      </c>
      <c r="F194" s="24">
        <f t="shared" si="27"/>
        <v>248.91853134405937</v>
      </c>
      <c r="G194" s="33">
        <v>26</v>
      </c>
      <c r="H194" s="33">
        <v>25</v>
      </c>
      <c r="I194" s="33">
        <v>25</v>
      </c>
      <c r="J194" s="33">
        <v>24</v>
      </c>
      <c r="K194" s="22">
        <v>5</v>
      </c>
      <c r="L194" s="11">
        <f t="shared" si="28"/>
        <v>4.854368932038835</v>
      </c>
      <c r="M194" s="11">
        <f t="shared" si="28"/>
        <v>4.712979545668771</v>
      </c>
      <c r="N194" s="11">
        <f t="shared" si="28"/>
        <v>4.575708296765797</v>
      </c>
      <c r="O194" s="11">
        <v>1</v>
      </c>
      <c r="P194" s="11">
        <f t="shared" si="24"/>
        <v>0.970873786407767</v>
      </c>
      <c r="Q194" s="11">
        <f t="shared" si="24"/>
        <v>0.9425959091337544</v>
      </c>
      <c r="R194" s="11">
        <f t="shared" si="24"/>
        <v>0.9151416593531595</v>
      </c>
    </row>
    <row r="195" spans="1:18" ht="51">
      <c r="A195" s="6" t="s">
        <v>236</v>
      </c>
      <c r="B195" s="7" t="s">
        <v>258</v>
      </c>
      <c r="C195" s="15">
        <v>250</v>
      </c>
      <c r="D195" s="11">
        <f t="shared" si="27"/>
        <v>242.71844660194174</v>
      </c>
      <c r="E195" s="11">
        <f t="shared" si="27"/>
        <v>235.64897728343857</v>
      </c>
      <c r="F195" s="24">
        <f t="shared" si="27"/>
        <v>228.78541483828985</v>
      </c>
      <c r="G195" s="33">
        <v>23</v>
      </c>
      <c r="H195" s="33">
        <v>22</v>
      </c>
      <c r="I195" s="33">
        <v>22</v>
      </c>
      <c r="J195" s="33">
        <v>21</v>
      </c>
      <c r="K195" s="22">
        <v>4</v>
      </c>
      <c r="L195" s="11">
        <f t="shared" si="28"/>
        <v>3.883495145631068</v>
      </c>
      <c r="M195" s="11">
        <f t="shared" si="28"/>
        <v>3.7703836365350174</v>
      </c>
      <c r="N195" s="11">
        <f t="shared" si="28"/>
        <v>3.660566637412638</v>
      </c>
      <c r="O195" s="11">
        <v>1</v>
      </c>
      <c r="P195" s="11">
        <f t="shared" si="24"/>
        <v>0.970873786407767</v>
      </c>
      <c r="Q195" s="11">
        <f t="shared" si="24"/>
        <v>0.9425959091337544</v>
      </c>
      <c r="R195" s="11">
        <f t="shared" si="24"/>
        <v>0.9151416593531595</v>
      </c>
    </row>
    <row r="196" spans="1:18" ht="14.25">
      <c r="A196" s="6" t="s">
        <v>237</v>
      </c>
      <c r="B196" s="7" t="s">
        <v>258</v>
      </c>
      <c r="C196" s="15">
        <v>8360</v>
      </c>
      <c r="D196" s="11">
        <f t="shared" si="27"/>
        <v>8116.504854368932</v>
      </c>
      <c r="E196" s="11">
        <f t="shared" si="27"/>
        <v>7880.101800358186</v>
      </c>
      <c r="F196" s="24">
        <f t="shared" si="27"/>
        <v>7650.584272192413</v>
      </c>
      <c r="G196" s="33">
        <v>586</v>
      </c>
      <c r="H196" s="33">
        <v>566</v>
      </c>
      <c r="I196" s="33">
        <v>550</v>
      </c>
      <c r="J196" s="33">
        <v>532</v>
      </c>
      <c r="K196" s="22">
        <v>51</v>
      </c>
      <c r="L196" s="11">
        <f t="shared" si="28"/>
        <v>49.51456310679612</v>
      </c>
      <c r="M196" s="11">
        <f t="shared" si="28"/>
        <v>48.072391365821474</v>
      </c>
      <c r="N196" s="11">
        <f t="shared" si="28"/>
        <v>46.67222462701114</v>
      </c>
      <c r="O196" s="15">
        <v>65</v>
      </c>
      <c r="P196" s="11">
        <f aca="true" t="shared" si="29" ref="P196:R215">O196/1.03</f>
        <v>63.10679611650485</v>
      </c>
      <c r="Q196" s="11">
        <f t="shared" si="29"/>
        <v>61.26873409369403</v>
      </c>
      <c r="R196" s="11">
        <f t="shared" si="29"/>
        <v>59.48420785795537</v>
      </c>
    </row>
    <row r="197" spans="1:18" ht="25.5">
      <c r="A197" s="6" t="s">
        <v>238</v>
      </c>
      <c r="B197" s="7" t="s">
        <v>258</v>
      </c>
      <c r="C197" s="15">
        <v>6446</v>
      </c>
      <c r="D197" s="11">
        <f t="shared" si="27"/>
        <v>6258.252427184466</v>
      </c>
      <c r="E197" s="11">
        <f t="shared" si="27"/>
        <v>6075.97323027618</v>
      </c>
      <c r="F197" s="24">
        <f t="shared" si="27"/>
        <v>5899.003136190467</v>
      </c>
      <c r="G197" s="33">
        <v>497</v>
      </c>
      <c r="H197" s="33">
        <v>480</v>
      </c>
      <c r="I197" s="33">
        <v>465</v>
      </c>
      <c r="J197" s="33">
        <v>451</v>
      </c>
      <c r="K197" s="22">
        <v>45</v>
      </c>
      <c r="L197" s="11">
        <f t="shared" si="28"/>
        <v>43.689320388349515</v>
      </c>
      <c r="M197" s="11">
        <f t="shared" si="28"/>
        <v>42.41681591101894</v>
      </c>
      <c r="N197" s="11">
        <f t="shared" si="28"/>
        <v>41.181374670892176</v>
      </c>
      <c r="O197" s="15">
        <v>59</v>
      </c>
      <c r="P197" s="11">
        <f t="shared" si="29"/>
        <v>57.28155339805825</v>
      </c>
      <c r="Q197" s="11">
        <f t="shared" si="29"/>
        <v>55.613158638891505</v>
      </c>
      <c r="R197" s="11">
        <f t="shared" si="29"/>
        <v>53.99335790183641</v>
      </c>
    </row>
    <row r="198" spans="1:18" ht="25.5">
      <c r="A198" s="6" t="s">
        <v>239</v>
      </c>
      <c r="B198" s="7" t="s">
        <v>258</v>
      </c>
      <c r="C198" s="15">
        <v>276</v>
      </c>
      <c r="D198" s="11">
        <f t="shared" si="27"/>
        <v>267.9611650485437</v>
      </c>
      <c r="E198" s="11">
        <f t="shared" si="27"/>
        <v>260.1564709209162</v>
      </c>
      <c r="F198" s="24">
        <f t="shared" si="27"/>
        <v>252.57909798147205</v>
      </c>
      <c r="G198" s="33">
        <v>9</v>
      </c>
      <c r="H198" s="33">
        <v>9</v>
      </c>
      <c r="I198" s="33">
        <v>8</v>
      </c>
      <c r="J198" s="33">
        <v>8</v>
      </c>
      <c r="K198" s="22">
        <v>0</v>
      </c>
      <c r="L198" s="11">
        <f t="shared" si="28"/>
        <v>0</v>
      </c>
      <c r="M198" s="11">
        <f t="shared" si="28"/>
        <v>0</v>
      </c>
      <c r="N198" s="11">
        <f t="shared" si="28"/>
        <v>0</v>
      </c>
      <c r="O198" s="15">
        <v>1</v>
      </c>
      <c r="P198" s="11">
        <f t="shared" si="29"/>
        <v>0.970873786407767</v>
      </c>
      <c r="Q198" s="11">
        <f t="shared" si="29"/>
        <v>0.9425959091337544</v>
      </c>
      <c r="R198" s="11">
        <f t="shared" si="29"/>
        <v>0.9151416593531595</v>
      </c>
    </row>
    <row r="199" spans="1:18" ht="25.5">
      <c r="A199" s="6" t="s">
        <v>240</v>
      </c>
      <c r="B199" s="7" t="s">
        <v>258</v>
      </c>
      <c r="C199" s="15">
        <v>84</v>
      </c>
      <c r="D199" s="11">
        <f t="shared" si="27"/>
        <v>81.55339805825243</v>
      </c>
      <c r="E199" s="11">
        <f t="shared" si="27"/>
        <v>79.17805636723536</v>
      </c>
      <c r="F199" s="24">
        <f t="shared" si="27"/>
        <v>76.87189938566539</v>
      </c>
      <c r="G199" s="33">
        <v>3</v>
      </c>
      <c r="H199" s="33">
        <v>3</v>
      </c>
      <c r="I199" s="33">
        <v>3</v>
      </c>
      <c r="J199" s="33">
        <v>3</v>
      </c>
      <c r="K199" s="22">
        <v>0</v>
      </c>
      <c r="L199" s="11">
        <f t="shared" si="28"/>
        <v>0</v>
      </c>
      <c r="M199" s="11">
        <f t="shared" si="28"/>
        <v>0</v>
      </c>
      <c r="N199" s="11">
        <f t="shared" si="28"/>
        <v>0</v>
      </c>
      <c r="O199" s="15">
        <v>0</v>
      </c>
      <c r="P199" s="11">
        <f t="shared" si="29"/>
        <v>0</v>
      </c>
      <c r="Q199" s="11">
        <f t="shared" si="29"/>
        <v>0</v>
      </c>
      <c r="R199" s="11">
        <f t="shared" si="29"/>
        <v>0</v>
      </c>
    </row>
    <row r="200" spans="1:18" ht="25.5">
      <c r="A200" s="6" t="s">
        <v>241</v>
      </c>
      <c r="B200" s="7" t="s">
        <v>258</v>
      </c>
      <c r="C200" s="15">
        <v>130</v>
      </c>
      <c r="D200" s="11">
        <f t="shared" si="27"/>
        <v>126.2135922330097</v>
      </c>
      <c r="E200" s="11">
        <f t="shared" si="27"/>
        <v>122.53746818738806</v>
      </c>
      <c r="F200" s="24">
        <f t="shared" si="27"/>
        <v>118.96841571591074</v>
      </c>
      <c r="G200" s="33">
        <v>13</v>
      </c>
      <c r="H200" s="33">
        <v>13</v>
      </c>
      <c r="I200" s="33">
        <v>12</v>
      </c>
      <c r="J200" s="33">
        <v>12</v>
      </c>
      <c r="K200" s="22">
        <v>0</v>
      </c>
      <c r="L200" s="11">
        <f t="shared" si="28"/>
        <v>0</v>
      </c>
      <c r="M200" s="11">
        <f t="shared" si="28"/>
        <v>0</v>
      </c>
      <c r="N200" s="11">
        <f t="shared" si="28"/>
        <v>0</v>
      </c>
      <c r="O200" s="15">
        <v>1</v>
      </c>
      <c r="P200" s="11">
        <f t="shared" si="29"/>
        <v>0.970873786407767</v>
      </c>
      <c r="Q200" s="11">
        <f t="shared" si="29"/>
        <v>0.9425959091337544</v>
      </c>
      <c r="R200" s="11">
        <f t="shared" si="29"/>
        <v>0.9151416593531595</v>
      </c>
    </row>
    <row r="201" spans="1:18" ht="25.5">
      <c r="A201" s="6" t="s">
        <v>242</v>
      </c>
      <c r="B201" s="7" t="s">
        <v>258</v>
      </c>
      <c r="C201" s="15">
        <v>107</v>
      </c>
      <c r="D201" s="11">
        <f t="shared" si="27"/>
        <v>103.88349514563106</v>
      </c>
      <c r="E201" s="11">
        <f t="shared" si="27"/>
        <v>100.8577622773117</v>
      </c>
      <c r="F201" s="24">
        <f t="shared" si="27"/>
        <v>97.92015755078806</v>
      </c>
      <c r="G201" s="33">
        <v>11</v>
      </c>
      <c r="H201" s="33">
        <v>11</v>
      </c>
      <c r="I201" s="33">
        <v>10</v>
      </c>
      <c r="J201" s="33">
        <v>10</v>
      </c>
      <c r="K201" s="22">
        <v>0</v>
      </c>
      <c r="L201" s="11">
        <f t="shared" si="28"/>
        <v>0</v>
      </c>
      <c r="M201" s="11">
        <f t="shared" si="28"/>
        <v>0</v>
      </c>
      <c r="N201" s="11">
        <f t="shared" si="28"/>
        <v>0</v>
      </c>
      <c r="O201" s="15">
        <v>0</v>
      </c>
      <c r="P201" s="11">
        <f t="shared" si="29"/>
        <v>0</v>
      </c>
      <c r="Q201" s="11">
        <f t="shared" si="29"/>
        <v>0</v>
      </c>
      <c r="R201" s="11">
        <f t="shared" si="29"/>
        <v>0</v>
      </c>
    </row>
    <row r="202" spans="1:18" ht="25.5">
      <c r="A202" s="6" t="s">
        <v>243</v>
      </c>
      <c r="B202" s="7" t="s">
        <v>258</v>
      </c>
      <c r="C202" s="15">
        <v>119</v>
      </c>
      <c r="D202" s="11">
        <f t="shared" si="27"/>
        <v>115.53398058252426</v>
      </c>
      <c r="E202" s="11">
        <f t="shared" si="27"/>
        <v>112.16891318691675</v>
      </c>
      <c r="F202" s="24">
        <f t="shared" si="27"/>
        <v>108.90185746302598</v>
      </c>
      <c r="G202" s="33">
        <v>2</v>
      </c>
      <c r="H202" s="33">
        <v>2</v>
      </c>
      <c r="I202" s="33">
        <v>2</v>
      </c>
      <c r="J202" s="33">
        <v>2</v>
      </c>
      <c r="K202" s="22">
        <v>0</v>
      </c>
      <c r="L202" s="11">
        <f t="shared" si="28"/>
        <v>0</v>
      </c>
      <c r="M202" s="11">
        <f t="shared" si="28"/>
        <v>0</v>
      </c>
      <c r="N202" s="11">
        <f t="shared" si="28"/>
        <v>0</v>
      </c>
      <c r="O202" s="15">
        <v>0</v>
      </c>
      <c r="P202" s="11">
        <f t="shared" si="29"/>
        <v>0</v>
      </c>
      <c r="Q202" s="11">
        <f t="shared" si="29"/>
        <v>0</v>
      </c>
      <c r="R202" s="11">
        <f t="shared" si="29"/>
        <v>0</v>
      </c>
    </row>
    <row r="203" spans="1:18" ht="25.5">
      <c r="A203" s="6" t="s">
        <v>244</v>
      </c>
      <c r="B203" s="7" t="s">
        <v>258</v>
      </c>
      <c r="C203" s="15">
        <v>115</v>
      </c>
      <c r="D203" s="11">
        <f t="shared" si="27"/>
        <v>111.6504854368932</v>
      </c>
      <c r="E203" s="11">
        <f t="shared" si="27"/>
        <v>108.39852955038175</v>
      </c>
      <c r="F203" s="24">
        <f t="shared" si="27"/>
        <v>105.24129082561335</v>
      </c>
      <c r="G203" s="33">
        <v>2</v>
      </c>
      <c r="H203" s="33">
        <v>2</v>
      </c>
      <c r="I203" s="33">
        <v>2</v>
      </c>
      <c r="J203" s="33">
        <v>2</v>
      </c>
      <c r="K203" s="22">
        <v>0</v>
      </c>
      <c r="L203" s="11">
        <f t="shared" si="28"/>
        <v>0</v>
      </c>
      <c r="M203" s="11">
        <f t="shared" si="28"/>
        <v>0</v>
      </c>
      <c r="N203" s="11">
        <f t="shared" si="28"/>
        <v>0</v>
      </c>
      <c r="O203" s="15">
        <v>0</v>
      </c>
      <c r="P203" s="11">
        <f t="shared" si="29"/>
        <v>0</v>
      </c>
      <c r="Q203" s="11">
        <f t="shared" si="29"/>
        <v>0</v>
      </c>
      <c r="R203" s="11">
        <f t="shared" si="29"/>
        <v>0</v>
      </c>
    </row>
    <row r="204" spans="1:18" ht="14.25">
      <c r="A204" s="6" t="s">
        <v>245</v>
      </c>
      <c r="B204" s="7" t="s">
        <v>258</v>
      </c>
      <c r="C204" s="15">
        <v>7835</v>
      </c>
      <c r="D204" s="11">
        <f t="shared" si="27"/>
        <v>7606.796116504855</v>
      </c>
      <c r="E204" s="11">
        <f t="shared" si="27"/>
        <v>7385.238948062965</v>
      </c>
      <c r="F204" s="24">
        <f t="shared" si="27"/>
        <v>7170.1349010320055</v>
      </c>
      <c r="G204" s="33">
        <v>556</v>
      </c>
      <c r="H204" s="33">
        <v>540</v>
      </c>
      <c r="I204" s="33">
        <v>525</v>
      </c>
      <c r="J204" s="33">
        <v>510</v>
      </c>
      <c r="K204" s="22">
        <v>51</v>
      </c>
      <c r="L204" s="11">
        <f t="shared" si="28"/>
        <v>49.51456310679612</v>
      </c>
      <c r="M204" s="11">
        <f t="shared" si="28"/>
        <v>48.072391365821474</v>
      </c>
      <c r="N204" s="11">
        <f t="shared" si="28"/>
        <v>46.67222462701114</v>
      </c>
      <c r="O204" s="15">
        <v>63</v>
      </c>
      <c r="P204" s="11">
        <f t="shared" si="29"/>
        <v>61.165048543689316</v>
      </c>
      <c r="Q204" s="11">
        <f t="shared" si="29"/>
        <v>59.38354227542652</v>
      </c>
      <c r="R204" s="11">
        <f t="shared" si="29"/>
        <v>57.65392453924905</v>
      </c>
    </row>
    <row r="205" spans="1:18" ht="25.5">
      <c r="A205" s="6" t="s">
        <v>246</v>
      </c>
      <c r="B205" s="7" t="s">
        <v>258</v>
      </c>
      <c r="C205" s="15">
        <v>6140</v>
      </c>
      <c r="D205" s="11">
        <f t="shared" si="27"/>
        <v>5961.165048543689</v>
      </c>
      <c r="E205" s="11">
        <f t="shared" si="27"/>
        <v>5787.538882081251</v>
      </c>
      <c r="F205" s="24">
        <f t="shared" si="27"/>
        <v>5618.9697884284</v>
      </c>
      <c r="G205" s="33">
        <v>476</v>
      </c>
      <c r="H205" s="33">
        <v>462</v>
      </c>
      <c r="I205" s="33">
        <v>449</v>
      </c>
      <c r="J205" s="33">
        <v>436</v>
      </c>
      <c r="K205" s="22">
        <v>45</v>
      </c>
      <c r="L205" s="11">
        <f t="shared" si="28"/>
        <v>43.689320388349515</v>
      </c>
      <c r="M205" s="11">
        <f t="shared" si="28"/>
        <v>42.41681591101894</v>
      </c>
      <c r="N205" s="11">
        <f t="shared" si="28"/>
        <v>41.181374670892176</v>
      </c>
      <c r="O205" s="15">
        <v>59</v>
      </c>
      <c r="P205" s="11">
        <f t="shared" si="29"/>
        <v>57.28155339805825</v>
      </c>
      <c r="Q205" s="11">
        <f t="shared" si="29"/>
        <v>55.613158638891505</v>
      </c>
      <c r="R205" s="11">
        <f t="shared" si="29"/>
        <v>53.99335790183641</v>
      </c>
    </row>
    <row r="206" spans="1:18" ht="25.5">
      <c r="A206" s="6" t="s">
        <v>247</v>
      </c>
      <c r="B206" s="7" t="s">
        <v>258</v>
      </c>
      <c r="C206" s="15">
        <v>174</v>
      </c>
      <c r="D206" s="11">
        <f t="shared" si="27"/>
        <v>168.93203883495144</v>
      </c>
      <c r="E206" s="11">
        <f t="shared" si="27"/>
        <v>164.01168818927323</v>
      </c>
      <c r="F206" s="24">
        <f t="shared" si="27"/>
        <v>159.23464872744972</v>
      </c>
      <c r="G206" s="33">
        <v>14</v>
      </c>
      <c r="H206" s="33">
        <v>14</v>
      </c>
      <c r="I206" s="33">
        <v>13</v>
      </c>
      <c r="J206" s="33">
        <v>13</v>
      </c>
      <c r="K206" s="22">
        <v>3</v>
      </c>
      <c r="L206" s="11">
        <f t="shared" si="28"/>
        <v>2.912621359223301</v>
      </c>
      <c r="M206" s="11">
        <f t="shared" si="28"/>
        <v>2.827787727401263</v>
      </c>
      <c r="N206" s="11">
        <f t="shared" si="28"/>
        <v>2.7454249780594786</v>
      </c>
      <c r="O206" s="15">
        <v>0</v>
      </c>
      <c r="P206" s="11">
        <f t="shared" si="29"/>
        <v>0</v>
      </c>
      <c r="Q206" s="11">
        <f t="shared" si="29"/>
        <v>0</v>
      </c>
      <c r="R206" s="11">
        <f t="shared" si="29"/>
        <v>0</v>
      </c>
    </row>
    <row r="207" spans="1:18" ht="25.5">
      <c r="A207" s="6" t="s">
        <v>248</v>
      </c>
      <c r="B207" s="7" t="s">
        <v>258</v>
      </c>
      <c r="C207" s="15">
        <v>174</v>
      </c>
      <c r="D207" s="11">
        <f t="shared" si="27"/>
        <v>168.93203883495144</v>
      </c>
      <c r="E207" s="11">
        <f t="shared" si="27"/>
        <v>164.01168818927323</v>
      </c>
      <c r="F207" s="24">
        <f t="shared" si="27"/>
        <v>159.23464872744972</v>
      </c>
      <c r="G207" s="33">
        <v>14</v>
      </c>
      <c r="H207" s="33">
        <v>14</v>
      </c>
      <c r="I207" s="33">
        <v>13</v>
      </c>
      <c r="J207" s="33">
        <v>13</v>
      </c>
      <c r="K207" s="22">
        <v>3</v>
      </c>
      <c r="L207" s="11">
        <f t="shared" si="28"/>
        <v>2.912621359223301</v>
      </c>
      <c r="M207" s="11">
        <f t="shared" si="28"/>
        <v>2.827787727401263</v>
      </c>
      <c r="N207" s="11">
        <f t="shared" si="28"/>
        <v>2.7454249780594786</v>
      </c>
      <c r="O207" s="15">
        <v>0</v>
      </c>
      <c r="P207" s="11">
        <f t="shared" si="29"/>
        <v>0</v>
      </c>
      <c r="Q207" s="11">
        <f t="shared" si="29"/>
        <v>0</v>
      </c>
      <c r="R207" s="11">
        <f t="shared" si="29"/>
        <v>0</v>
      </c>
    </row>
    <row r="208" spans="1:18" ht="25.5">
      <c r="A208" s="6" t="s">
        <v>300</v>
      </c>
      <c r="B208" s="7" t="s">
        <v>258</v>
      </c>
      <c r="C208" s="15">
        <v>13</v>
      </c>
      <c r="D208" s="11">
        <f t="shared" si="27"/>
        <v>12.62135922330097</v>
      </c>
      <c r="E208" s="11">
        <f t="shared" si="27"/>
        <v>12.253746818738806</v>
      </c>
      <c r="F208" s="24">
        <f t="shared" si="27"/>
        <v>11.896841571591073</v>
      </c>
      <c r="G208" s="33">
        <v>3</v>
      </c>
      <c r="H208" s="33">
        <v>3</v>
      </c>
      <c r="I208" s="33">
        <v>3</v>
      </c>
      <c r="J208" s="33">
        <v>3</v>
      </c>
      <c r="K208" s="22">
        <v>1</v>
      </c>
      <c r="L208" s="11">
        <f t="shared" si="28"/>
        <v>0.970873786407767</v>
      </c>
      <c r="M208" s="11">
        <f t="shared" si="28"/>
        <v>0.9425959091337544</v>
      </c>
      <c r="N208" s="11">
        <f t="shared" si="28"/>
        <v>0.9151416593531595</v>
      </c>
      <c r="O208" s="15">
        <v>0</v>
      </c>
      <c r="P208" s="11">
        <f t="shared" si="29"/>
        <v>0</v>
      </c>
      <c r="Q208" s="11">
        <f t="shared" si="29"/>
        <v>0</v>
      </c>
      <c r="R208" s="11">
        <f t="shared" si="29"/>
        <v>0</v>
      </c>
    </row>
    <row r="209" spans="1:18" ht="25.5">
      <c r="A209" s="6" t="s">
        <v>249</v>
      </c>
      <c r="B209" s="7" t="s">
        <v>258</v>
      </c>
      <c r="C209" s="15">
        <v>13</v>
      </c>
      <c r="D209" s="11">
        <f aca="true" t="shared" si="30" ref="D209:F220">C209/1.03</f>
        <v>12.62135922330097</v>
      </c>
      <c r="E209" s="11">
        <f t="shared" si="30"/>
        <v>12.253746818738806</v>
      </c>
      <c r="F209" s="24">
        <f t="shared" si="30"/>
        <v>11.896841571591073</v>
      </c>
      <c r="G209" s="33">
        <v>3</v>
      </c>
      <c r="H209" s="33">
        <v>3</v>
      </c>
      <c r="I209" s="33">
        <v>3</v>
      </c>
      <c r="J209" s="33">
        <v>3</v>
      </c>
      <c r="K209" s="22">
        <v>1</v>
      </c>
      <c r="L209" s="11">
        <f aca="true" t="shared" si="31" ref="L209:N220">K209/1.03</f>
        <v>0.970873786407767</v>
      </c>
      <c r="M209" s="11">
        <f t="shared" si="31"/>
        <v>0.9425959091337544</v>
      </c>
      <c r="N209" s="11">
        <f t="shared" si="31"/>
        <v>0.9151416593531595</v>
      </c>
      <c r="O209" s="15">
        <v>0</v>
      </c>
      <c r="P209" s="11">
        <f t="shared" si="29"/>
        <v>0</v>
      </c>
      <c r="Q209" s="11">
        <f t="shared" si="29"/>
        <v>0</v>
      </c>
      <c r="R209" s="11">
        <f t="shared" si="29"/>
        <v>0</v>
      </c>
    </row>
    <row r="210" spans="1:18" ht="38.25">
      <c r="A210" s="6" t="s">
        <v>301</v>
      </c>
      <c r="B210" s="7" t="s">
        <v>258</v>
      </c>
      <c r="C210" s="15">
        <v>12</v>
      </c>
      <c r="D210" s="11">
        <f t="shared" si="30"/>
        <v>11.650485436893204</v>
      </c>
      <c r="E210" s="11">
        <f t="shared" si="30"/>
        <v>11.311150909605052</v>
      </c>
      <c r="F210" s="24">
        <f t="shared" si="30"/>
        <v>10.981699912237914</v>
      </c>
      <c r="G210" s="33">
        <v>1</v>
      </c>
      <c r="H210" s="33">
        <v>1</v>
      </c>
      <c r="I210" s="33">
        <v>1</v>
      </c>
      <c r="J210" s="33">
        <v>1</v>
      </c>
      <c r="K210" s="22">
        <v>0</v>
      </c>
      <c r="L210" s="11">
        <f t="shared" si="31"/>
        <v>0</v>
      </c>
      <c r="M210" s="11">
        <f t="shared" si="31"/>
        <v>0</v>
      </c>
      <c r="N210" s="11">
        <f t="shared" si="31"/>
        <v>0</v>
      </c>
      <c r="O210" s="15">
        <v>0</v>
      </c>
      <c r="P210" s="11">
        <f t="shared" si="29"/>
        <v>0</v>
      </c>
      <c r="Q210" s="11">
        <f t="shared" si="29"/>
        <v>0</v>
      </c>
      <c r="R210" s="11">
        <f t="shared" si="29"/>
        <v>0</v>
      </c>
    </row>
    <row r="211" spans="1:18" ht="25.5">
      <c r="A211" s="6" t="s">
        <v>250</v>
      </c>
      <c r="B211" s="7" t="s">
        <v>258</v>
      </c>
      <c r="C211" s="15">
        <v>31</v>
      </c>
      <c r="D211" s="11">
        <f t="shared" si="30"/>
        <v>30.097087378640776</v>
      </c>
      <c r="E211" s="11">
        <f t="shared" si="30"/>
        <v>29.22047318314638</v>
      </c>
      <c r="F211" s="24">
        <f t="shared" si="30"/>
        <v>28.369391439947943</v>
      </c>
      <c r="G211" s="33">
        <v>8</v>
      </c>
      <c r="H211" s="33">
        <v>8</v>
      </c>
      <c r="I211" s="33">
        <v>8</v>
      </c>
      <c r="J211" s="33">
        <v>7</v>
      </c>
      <c r="K211" s="22">
        <v>1</v>
      </c>
      <c r="L211" s="11">
        <f t="shared" si="31"/>
        <v>0.970873786407767</v>
      </c>
      <c r="M211" s="11">
        <f t="shared" si="31"/>
        <v>0.9425959091337544</v>
      </c>
      <c r="N211" s="11">
        <f t="shared" si="31"/>
        <v>0.9151416593531595</v>
      </c>
      <c r="O211" s="15">
        <v>1</v>
      </c>
      <c r="P211" s="11">
        <f t="shared" si="29"/>
        <v>0.970873786407767</v>
      </c>
      <c r="Q211" s="11">
        <f t="shared" si="29"/>
        <v>0.9425959091337544</v>
      </c>
      <c r="R211" s="11">
        <f t="shared" si="29"/>
        <v>0.9151416593531595</v>
      </c>
    </row>
    <row r="212" spans="1:18" ht="38.25">
      <c r="A212" s="6" t="s">
        <v>251</v>
      </c>
      <c r="B212" s="7" t="s">
        <v>258</v>
      </c>
      <c r="C212" s="15">
        <v>1664</v>
      </c>
      <c r="D212" s="11">
        <f t="shared" si="30"/>
        <v>1615.5339805825242</v>
      </c>
      <c r="E212" s="11">
        <f t="shared" si="30"/>
        <v>1568.4795927985672</v>
      </c>
      <c r="F212" s="24">
        <f t="shared" si="30"/>
        <v>1522.7957211636574</v>
      </c>
      <c r="G212" s="33">
        <v>333</v>
      </c>
      <c r="H212" s="33">
        <v>323</v>
      </c>
      <c r="I212" s="33">
        <v>314</v>
      </c>
      <c r="J212" s="33">
        <v>305</v>
      </c>
      <c r="K212" s="22">
        <v>72</v>
      </c>
      <c r="L212" s="11">
        <f t="shared" si="31"/>
        <v>69.90291262135922</v>
      </c>
      <c r="M212" s="11">
        <f t="shared" si="31"/>
        <v>67.86690545763031</v>
      </c>
      <c r="N212" s="11">
        <f t="shared" si="31"/>
        <v>65.89019947342749</v>
      </c>
      <c r="O212" s="15">
        <v>57</v>
      </c>
      <c r="P212" s="11">
        <f t="shared" si="29"/>
        <v>55.33980582524272</v>
      </c>
      <c r="Q212" s="11">
        <f t="shared" si="29"/>
        <v>53.727966820624</v>
      </c>
      <c r="R212" s="11">
        <f t="shared" si="29"/>
        <v>52.16307458313009</v>
      </c>
    </row>
    <row r="213" spans="1:18" ht="14.25">
      <c r="A213" s="6" t="s">
        <v>252</v>
      </c>
      <c r="B213" s="7" t="s">
        <v>258</v>
      </c>
      <c r="C213" s="15">
        <v>92</v>
      </c>
      <c r="D213" s="11">
        <f t="shared" si="30"/>
        <v>89.32038834951456</v>
      </c>
      <c r="E213" s="11">
        <f t="shared" si="30"/>
        <v>86.71882364030539</v>
      </c>
      <c r="F213" s="24">
        <f t="shared" si="30"/>
        <v>84.19303266049067</v>
      </c>
      <c r="G213" s="33">
        <v>13</v>
      </c>
      <c r="H213" s="33">
        <v>13</v>
      </c>
      <c r="I213" s="33">
        <v>12</v>
      </c>
      <c r="J213" s="33">
        <v>12</v>
      </c>
      <c r="K213" s="22">
        <v>1</v>
      </c>
      <c r="L213" s="11">
        <f t="shared" si="31"/>
        <v>0.970873786407767</v>
      </c>
      <c r="M213" s="11">
        <f t="shared" si="31"/>
        <v>0.9425959091337544</v>
      </c>
      <c r="N213" s="11">
        <f t="shared" si="31"/>
        <v>0.9151416593531595</v>
      </c>
      <c r="O213" s="15">
        <v>3</v>
      </c>
      <c r="P213" s="11">
        <f t="shared" si="29"/>
        <v>2.912621359223301</v>
      </c>
      <c r="Q213" s="11">
        <f t="shared" si="29"/>
        <v>2.827787727401263</v>
      </c>
      <c r="R213" s="11">
        <f t="shared" si="29"/>
        <v>2.7454249780594786</v>
      </c>
    </row>
    <row r="214" spans="1:18" ht="25.5">
      <c r="A214" s="6" t="s">
        <v>255</v>
      </c>
      <c r="B214" s="7" t="s">
        <v>258</v>
      </c>
      <c r="C214" s="15">
        <v>942933</v>
      </c>
      <c r="D214" s="11">
        <f t="shared" si="30"/>
        <v>915468.9320388349</v>
      </c>
      <c r="E214" s="11">
        <f t="shared" si="30"/>
        <v>888804.7883872184</v>
      </c>
      <c r="F214" s="24">
        <f t="shared" si="30"/>
        <v>862917.2702788528</v>
      </c>
      <c r="G214" s="33">
        <v>0</v>
      </c>
      <c r="H214" s="33">
        <v>0</v>
      </c>
      <c r="I214" s="33">
        <v>0</v>
      </c>
      <c r="J214" s="33">
        <v>0</v>
      </c>
      <c r="K214" s="22">
        <v>0</v>
      </c>
      <c r="L214" s="11">
        <f t="shared" si="31"/>
        <v>0</v>
      </c>
      <c r="M214" s="11">
        <f t="shared" si="31"/>
        <v>0</v>
      </c>
      <c r="N214" s="11">
        <f t="shared" si="31"/>
        <v>0</v>
      </c>
      <c r="O214" s="15">
        <v>0</v>
      </c>
      <c r="P214" s="11">
        <f t="shared" si="29"/>
        <v>0</v>
      </c>
      <c r="Q214" s="11">
        <f t="shared" si="29"/>
        <v>0</v>
      </c>
      <c r="R214" s="11">
        <f t="shared" si="29"/>
        <v>0</v>
      </c>
    </row>
    <row r="215" spans="1:18" ht="25.5">
      <c r="A215" s="6" t="s">
        <v>302</v>
      </c>
      <c r="B215" s="7" t="s">
        <v>258</v>
      </c>
      <c r="C215" s="15">
        <v>491078</v>
      </c>
      <c r="D215" s="11">
        <f t="shared" si="30"/>
        <v>476774.7572815534</v>
      </c>
      <c r="E215" s="11">
        <f t="shared" si="30"/>
        <v>462888.1138655858</v>
      </c>
      <c r="F215" s="24">
        <f t="shared" si="30"/>
        <v>449405.9357918309</v>
      </c>
      <c r="G215" s="33">
        <v>0</v>
      </c>
      <c r="H215" s="33">
        <v>0</v>
      </c>
      <c r="I215" s="33">
        <v>0</v>
      </c>
      <c r="J215" s="33">
        <v>0</v>
      </c>
      <c r="K215" s="22">
        <v>0</v>
      </c>
      <c r="L215" s="11">
        <f t="shared" si="31"/>
        <v>0</v>
      </c>
      <c r="M215" s="11">
        <f t="shared" si="31"/>
        <v>0</v>
      </c>
      <c r="N215" s="11">
        <f t="shared" si="31"/>
        <v>0</v>
      </c>
      <c r="O215" s="15">
        <v>0</v>
      </c>
      <c r="P215" s="11">
        <f t="shared" si="29"/>
        <v>0</v>
      </c>
      <c r="Q215" s="11">
        <f t="shared" si="29"/>
        <v>0</v>
      </c>
      <c r="R215" s="11">
        <f t="shared" si="29"/>
        <v>0</v>
      </c>
    </row>
    <row r="216" spans="1:18" ht="38.25">
      <c r="A216" s="6" t="s">
        <v>303</v>
      </c>
      <c r="B216" s="7" t="s">
        <v>258</v>
      </c>
      <c r="C216" s="15">
        <v>291130</v>
      </c>
      <c r="D216" s="11">
        <f t="shared" si="30"/>
        <v>282650.4854368932</v>
      </c>
      <c r="E216" s="11">
        <f t="shared" si="30"/>
        <v>274417.9470261099</v>
      </c>
      <c r="F216" s="24">
        <f t="shared" si="30"/>
        <v>266425.19128748536</v>
      </c>
      <c r="G216" s="33">
        <v>4430</v>
      </c>
      <c r="H216" s="33">
        <v>4301</v>
      </c>
      <c r="I216" s="33">
        <v>4176</v>
      </c>
      <c r="J216" s="33">
        <v>4054</v>
      </c>
      <c r="K216" s="22">
        <v>0</v>
      </c>
      <c r="L216" s="11">
        <f t="shared" si="31"/>
        <v>0</v>
      </c>
      <c r="M216" s="11">
        <f t="shared" si="31"/>
        <v>0</v>
      </c>
      <c r="N216" s="11">
        <f t="shared" si="31"/>
        <v>0</v>
      </c>
      <c r="O216" s="15">
        <v>0</v>
      </c>
      <c r="P216" s="11">
        <f aca="true" t="shared" si="32" ref="P216:R220">O216/1.03</f>
        <v>0</v>
      </c>
      <c r="Q216" s="11">
        <f t="shared" si="32"/>
        <v>0</v>
      </c>
      <c r="R216" s="11">
        <f t="shared" si="32"/>
        <v>0</v>
      </c>
    </row>
    <row r="217" spans="1:18" ht="25.5">
      <c r="A217" s="6" t="s">
        <v>256</v>
      </c>
      <c r="B217" s="7" t="s">
        <v>258</v>
      </c>
      <c r="C217" s="15">
        <v>47829</v>
      </c>
      <c r="D217" s="11">
        <f t="shared" si="30"/>
        <v>46435.922330097084</v>
      </c>
      <c r="E217" s="11">
        <f t="shared" si="30"/>
        <v>45083.419737958335</v>
      </c>
      <c r="F217" s="24">
        <f t="shared" si="30"/>
        <v>43770.31042520227</v>
      </c>
      <c r="G217" s="33">
        <v>0</v>
      </c>
      <c r="H217" s="33">
        <v>0</v>
      </c>
      <c r="I217" s="33">
        <v>0</v>
      </c>
      <c r="J217" s="33">
        <v>0</v>
      </c>
      <c r="K217" s="22">
        <v>0</v>
      </c>
      <c r="L217" s="11">
        <f t="shared" si="31"/>
        <v>0</v>
      </c>
      <c r="M217" s="11">
        <f t="shared" si="31"/>
        <v>0</v>
      </c>
      <c r="N217" s="11">
        <f t="shared" si="31"/>
        <v>0</v>
      </c>
      <c r="O217" s="15">
        <v>0</v>
      </c>
      <c r="P217" s="11">
        <f t="shared" si="32"/>
        <v>0</v>
      </c>
      <c r="Q217" s="11">
        <f t="shared" si="32"/>
        <v>0</v>
      </c>
      <c r="R217" s="11">
        <f t="shared" si="32"/>
        <v>0</v>
      </c>
    </row>
    <row r="218" spans="1:18" ht="25.5">
      <c r="A218" s="6" t="s">
        <v>257</v>
      </c>
      <c r="B218" s="7" t="s">
        <v>258</v>
      </c>
      <c r="C218" s="15">
        <v>766473</v>
      </c>
      <c r="D218" s="11">
        <f t="shared" si="30"/>
        <v>744148.5436893203</v>
      </c>
      <c r="E218" s="11">
        <f t="shared" si="30"/>
        <v>722474.314261476</v>
      </c>
      <c r="F218" s="24">
        <f t="shared" si="30"/>
        <v>701431.3730693941</v>
      </c>
      <c r="G218" s="33">
        <v>75846</v>
      </c>
      <c r="H218" s="33">
        <v>73637</v>
      </c>
      <c r="I218" s="33">
        <v>71492</v>
      </c>
      <c r="J218" s="33">
        <v>69410</v>
      </c>
      <c r="K218" s="22">
        <v>11660</v>
      </c>
      <c r="L218" s="11">
        <f t="shared" si="31"/>
        <v>11320.388349514562</v>
      </c>
      <c r="M218" s="11">
        <f t="shared" si="31"/>
        <v>10990.668300499574</v>
      </c>
      <c r="N218" s="11">
        <f t="shared" si="31"/>
        <v>10670.551748057838</v>
      </c>
      <c r="O218" s="15">
        <v>9396</v>
      </c>
      <c r="P218" s="11">
        <f t="shared" si="32"/>
        <v>9122.330097087379</v>
      </c>
      <c r="Q218" s="11">
        <f t="shared" si="32"/>
        <v>8856.631162220756</v>
      </c>
      <c r="R218" s="11">
        <f t="shared" si="32"/>
        <v>8598.671031282287</v>
      </c>
    </row>
    <row r="219" spans="1:18" ht="25.5">
      <c r="A219" s="6" t="s">
        <v>253</v>
      </c>
      <c r="B219" s="7" t="s">
        <v>258</v>
      </c>
      <c r="C219" s="15">
        <v>310</v>
      </c>
      <c r="D219" s="11">
        <f t="shared" si="30"/>
        <v>300.97087378640776</v>
      </c>
      <c r="E219" s="11">
        <f t="shared" si="30"/>
        <v>292.20473183146385</v>
      </c>
      <c r="F219" s="24">
        <f t="shared" si="30"/>
        <v>283.69391439947947</v>
      </c>
      <c r="G219" s="33">
        <v>33</v>
      </c>
      <c r="H219" s="33">
        <v>32</v>
      </c>
      <c r="I219" s="33">
        <v>31</v>
      </c>
      <c r="J219" s="33">
        <v>30</v>
      </c>
      <c r="K219" s="22">
        <v>4</v>
      </c>
      <c r="L219" s="11">
        <f t="shared" si="31"/>
        <v>3.883495145631068</v>
      </c>
      <c r="M219" s="11">
        <f t="shared" si="31"/>
        <v>3.7703836365350174</v>
      </c>
      <c r="N219" s="11">
        <f t="shared" si="31"/>
        <v>3.660566637412638</v>
      </c>
      <c r="O219" s="15">
        <v>4</v>
      </c>
      <c r="P219" s="11">
        <f t="shared" si="32"/>
        <v>3.883495145631068</v>
      </c>
      <c r="Q219" s="11">
        <f t="shared" si="32"/>
        <v>3.7703836365350174</v>
      </c>
      <c r="R219" s="11">
        <f t="shared" si="32"/>
        <v>3.660566637412638</v>
      </c>
    </row>
    <row r="220" spans="1:18" ht="25.5">
      <c r="A220" s="6" t="s">
        <v>254</v>
      </c>
      <c r="B220" s="7" t="s">
        <v>258</v>
      </c>
      <c r="C220" s="15">
        <v>700</v>
      </c>
      <c r="D220" s="11">
        <f t="shared" si="30"/>
        <v>679.6116504854368</v>
      </c>
      <c r="E220" s="11">
        <f t="shared" si="30"/>
        <v>659.817136393628</v>
      </c>
      <c r="F220" s="24">
        <f t="shared" si="30"/>
        <v>640.5991615472116</v>
      </c>
      <c r="G220" s="33">
        <v>62</v>
      </c>
      <c r="H220" s="33">
        <v>60</v>
      </c>
      <c r="I220" s="33">
        <v>58</v>
      </c>
      <c r="J220" s="33">
        <v>57</v>
      </c>
      <c r="K220" s="22">
        <v>1</v>
      </c>
      <c r="L220" s="11">
        <f t="shared" si="31"/>
        <v>0.970873786407767</v>
      </c>
      <c r="M220" s="11">
        <f t="shared" si="31"/>
        <v>0.9425959091337544</v>
      </c>
      <c r="N220" s="11">
        <f t="shared" si="31"/>
        <v>0.9151416593531595</v>
      </c>
      <c r="O220" s="15">
        <v>13</v>
      </c>
      <c r="P220" s="11">
        <f t="shared" si="32"/>
        <v>12.62135922330097</v>
      </c>
      <c r="Q220" s="11">
        <f t="shared" si="32"/>
        <v>12.253746818738806</v>
      </c>
      <c r="R220" s="11">
        <f t="shared" si="32"/>
        <v>11.896841571591073</v>
      </c>
    </row>
    <row r="221" spans="1:18" ht="14.25">
      <c r="A221" s="6"/>
      <c r="B221" s="7"/>
      <c r="C221" s="15"/>
      <c r="D221" s="11"/>
      <c r="E221" s="11"/>
      <c r="F221" s="11"/>
      <c r="G221" s="15"/>
      <c r="H221" s="11"/>
      <c r="I221" s="11"/>
      <c r="J221" s="11"/>
      <c r="K221" s="15"/>
      <c r="L221" s="11"/>
      <c r="M221" s="11"/>
      <c r="N221" s="11"/>
      <c r="O221" s="15"/>
      <c r="P221" s="11"/>
      <c r="Q221" s="11"/>
      <c r="R221" s="11"/>
    </row>
    <row r="222" spans="1:18" ht="14.25">
      <c r="A222" s="6"/>
      <c r="B222" s="7"/>
      <c r="C222" s="15"/>
      <c r="D222" s="11"/>
      <c r="E222" s="11"/>
      <c r="F222" s="11"/>
      <c r="G222" s="15"/>
      <c r="H222" s="11"/>
      <c r="I222" s="11"/>
      <c r="J222" s="11"/>
      <c r="K222" s="15"/>
      <c r="L222" s="11"/>
      <c r="M222" s="11"/>
      <c r="N222" s="11"/>
      <c r="O222" s="15"/>
      <c r="P222" s="11"/>
      <c r="Q222" s="11"/>
      <c r="R222" s="11"/>
    </row>
    <row r="223" spans="1:18" ht="14.25">
      <c r="A223" s="6"/>
      <c r="B223" s="7"/>
      <c r="C223" s="15"/>
      <c r="D223" s="11"/>
      <c r="E223" s="11"/>
      <c r="F223" s="11"/>
      <c r="G223" s="15"/>
      <c r="H223" s="11"/>
      <c r="I223" s="11"/>
      <c r="J223" s="11"/>
      <c r="K223" s="15"/>
      <c r="L223" s="11"/>
      <c r="M223" s="11"/>
      <c r="N223" s="11"/>
      <c r="O223" s="15"/>
      <c r="P223" s="11"/>
      <c r="Q223" s="11"/>
      <c r="R223" s="11"/>
    </row>
    <row r="224" spans="1:18" ht="14.25">
      <c r="A224" s="6"/>
      <c r="B224" s="7"/>
      <c r="C224" s="15"/>
      <c r="D224" s="11"/>
      <c r="E224" s="11"/>
      <c r="F224" s="11"/>
      <c r="G224" s="15"/>
      <c r="H224" s="11"/>
      <c r="I224" s="11"/>
      <c r="J224" s="11"/>
      <c r="K224" s="15"/>
      <c r="L224" s="11"/>
      <c r="M224" s="11"/>
      <c r="N224" s="11"/>
      <c r="O224" s="15"/>
      <c r="P224" s="11"/>
      <c r="Q224" s="11"/>
      <c r="R224" s="11"/>
    </row>
    <row r="225" spans="1:18" ht="14.25">
      <c r="A225" s="6"/>
      <c r="B225" s="7"/>
      <c r="C225" s="15"/>
      <c r="D225" s="11"/>
      <c r="E225" s="11"/>
      <c r="F225" s="11"/>
      <c r="G225" s="15"/>
      <c r="H225" s="11"/>
      <c r="I225" s="11"/>
      <c r="J225" s="11"/>
      <c r="K225" s="15"/>
      <c r="L225" s="11"/>
      <c r="M225" s="11"/>
      <c r="N225" s="11"/>
      <c r="O225" s="15"/>
      <c r="P225" s="11"/>
      <c r="Q225" s="11"/>
      <c r="R225" s="11"/>
    </row>
    <row r="226" spans="1:18" ht="14.25">
      <c r="A226" s="6"/>
      <c r="B226" s="7"/>
      <c r="C226" s="15"/>
      <c r="D226" s="11"/>
      <c r="E226" s="11"/>
      <c r="F226" s="11"/>
      <c r="G226" s="15"/>
      <c r="H226" s="11"/>
      <c r="I226" s="11"/>
      <c r="J226" s="11"/>
      <c r="K226" s="15"/>
      <c r="L226" s="11"/>
      <c r="M226" s="11"/>
      <c r="N226" s="11"/>
      <c r="O226" s="15"/>
      <c r="P226" s="11"/>
      <c r="Q226" s="11"/>
      <c r="R226" s="11"/>
    </row>
    <row r="227" spans="1:18" ht="14.25">
      <c r="A227" s="6"/>
      <c r="B227" s="7"/>
      <c r="C227" s="15"/>
      <c r="D227" s="11"/>
      <c r="E227" s="11"/>
      <c r="F227" s="11"/>
      <c r="G227" s="15"/>
      <c r="H227" s="11"/>
      <c r="I227" s="11"/>
      <c r="J227" s="11"/>
      <c r="K227" s="15"/>
      <c r="L227" s="11"/>
      <c r="M227" s="11"/>
      <c r="N227" s="11"/>
      <c r="O227" s="15"/>
      <c r="P227" s="11"/>
      <c r="Q227" s="11"/>
      <c r="R227" s="11"/>
    </row>
    <row r="228" spans="1:18" ht="14.25">
      <c r="A228" s="6"/>
      <c r="B228" s="7"/>
      <c r="C228" s="15"/>
      <c r="D228" s="11"/>
      <c r="E228" s="11"/>
      <c r="F228" s="11"/>
      <c r="G228" s="15"/>
      <c r="H228" s="11"/>
      <c r="I228" s="11"/>
      <c r="J228" s="11"/>
      <c r="K228" s="15"/>
      <c r="L228" s="11"/>
      <c r="M228" s="11"/>
      <c r="N228" s="11"/>
      <c r="O228" s="15"/>
      <c r="P228" s="11"/>
      <c r="Q228" s="11"/>
      <c r="R228" s="11"/>
    </row>
    <row r="229" spans="1:18" ht="14.25">
      <c r="A229" s="6"/>
      <c r="B229" s="7"/>
      <c r="C229" s="15"/>
      <c r="D229" s="11"/>
      <c r="E229" s="11"/>
      <c r="F229" s="11"/>
      <c r="G229" s="15"/>
      <c r="H229" s="11"/>
      <c r="I229" s="11"/>
      <c r="J229" s="11"/>
      <c r="K229" s="15"/>
      <c r="L229" s="11"/>
      <c r="M229" s="11"/>
      <c r="N229" s="11"/>
      <c r="O229" s="15"/>
      <c r="P229" s="11"/>
      <c r="Q229" s="11"/>
      <c r="R229" s="11"/>
    </row>
    <row r="230" spans="1:18" ht="14.25">
      <c r="A230" s="6"/>
      <c r="B230" s="7"/>
      <c r="C230" s="15"/>
      <c r="D230" s="11"/>
      <c r="E230" s="11"/>
      <c r="F230" s="11"/>
      <c r="G230" s="18"/>
      <c r="H230" s="11"/>
      <c r="I230" s="11"/>
      <c r="J230" s="11"/>
      <c r="K230" s="15"/>
      <c r="L230" s="11"/>
      <c r="M230" s="11"/>
      <c r="N230" s="11"/>
      <c r="O230" s="15"/>
      <c r="P230" s="11"/>
      <c r="Q230" s="11"/>
      <c r="R230" s="11"/>
    </row>
    <row r="231" spans="1:18" ht="14.25">
      <c r="A231" s="6"/>
      <c r="B231" s="7"/>
      <c r="C231" s="15"/>
      <c r="D231" s="11"/>
      <c r="E231" s="11"/>
      <c r="F231" s="11"/>
      <c r="G231" s="15"/>
      <c r="H231" s="11"/>
      <c r="I231" s="11"/>
      <c r="J231" s="11"/>
      <c r="K231" s="15"/>
      <c r="L231" s="11"/>
      <c r="M231" s="11"/>
      <c r="N231" s="11"/>
      <c r="O231" s="15"/>
      <c r="P231" s="11"/>
      <c r="Q231" s="11"/>
      <c r="R231" s="11"/>
    </row>
    <row r="232" spans="1:18" ht="14.25">
      <c r="A232" s="6"/>
      <c r="B232" s="7"/>
      <c r="C232" s="15"/>
      <c r="D232" s="11"/>
      <c r="E232" s="11"/>
      <c r="F232" s="11"/>
      <c r="G232" s="15"/>
      <c r="H232" s="11"/>
      <c r="I232" s="11"/>
      <c r="J232" s="11"/>
      <c r="K232" s="15"/>
      <c r="L232" s="11"/>
      <c r="M232" s="11"/>
      <c r="N232" s="11"/>
      <c r="O232" s="15"/>
      <c r="P232" s="11"/>
      <c r="Q232" s="11"/>
      <c r="R232" s="11"/>
    </row>
    <row r="233" spans="1:18" ht="14.25">
      <c r="A233" s="6"/>
      <c r="B233" s="7"/>
      <c r="C233" s="15"/>
      <c r="D233" s="11"/>
      <c r="E233" s="11"/>
      <c r="F233" s="11"/>
      <c r="G233" s="15"/>
      <c r="H233" s="11"/>
      <c r="I233" s="11"/>
      <c r="J233" s="11"/>
      <c r="K233" s="15"/>
      <c r="L233" s="11"/>
      <c r="M233" s="11"/>
      <c r="N233" s="11"/>
      <c r="O233" s="15"/>
      <c r="P233" s="11"/>
      <c r="Q233" s="11"/>
      <c r="R233" s="11"/>
    </row>
    <row r="234" spans="1:18" ht="14.25">
      <c r="A234" s="6"/>
      <c r="B234" s="7"/>
      <c r="C234" s="15"/>
      <c r="D234" s="11"/>
      <c r="E234" s="11"/>
      <c r="F234" s="11"/>
      <c r="G234" s="15"/>
      <c r="H234" s="11"/>
      <c r="I234" s="11"/>
      <c r="J234" s="11"/>
      <c r="K234" s="15"/>
      <c r="L234" s="11"/>
      <c r="M234" s="11"/>
      <c r="N234" s="11"/>
      <c r="O234" s="15"/>
      <c r="P234" s="11"/>
      <c r="Q234" s="11"/>
      <c r="R234" s="11"/>
    </row>
    <row r="235" spans="1:18" ht="14.25">
      <c r="A235" s="6"/>
      <c r="B235" s="7"/>
      <c r="C235" s="15"/>
      <c r="D235" s="11"/>
      <c r="E235" s="11"/>
      <c r="F235" s="11"/>
      <c r="G235" s="15"/>
      <c r="H235" s="11"/>
      <c r="I235" s="11"/>
      <c r="J235" s="11"/>
      <c r="K235" s="15"/>
      <c r="L235" s="11"/>
      <c r="M235" s="11"/>
      <c r="N235" s="11"/>
      <c r="O235" s="15"/>
      <c r="P235" s="11"/>
      <c r="Q235" s="11"/>
      <c r="R235" s="11"/>
    </row>
    <row r="236" spans="1:18" ht="14.25">
      <c r="A236" s="6"/>
      <c r="B236" s="7"/>
      <c r="C236" s="15"/>
      <c r="D236" s="11"/>
      <c r="E236" s="11"/>
      <c r="F236" s="11"/>
      <c r="G236" s="15"/>
      <c r="H236" s="11"/>
      <c r="I236" s="11"/>
      <c r="J236" s="11"/>
      <c r="K236" s="15"/>
      <c r="L236" s="11"/>
      <c r="M236" s="11"/>
      <c r="N236" s="11"/>
      <c r="O236" s="15"/>
      <c r="P236" s="11"/>
      <c r="Q236" s="11"/>
      <c r="R236" s="11"/>
    </row>
    <row r="237" spans="1:18" ht="14.25">
      <c r="A237" s="6"/>
      <c r="B237" s="7"/>
      <c r="C237" s="15"/>
      <c r="D237" s="11"/>
      <c r="E237" s="11"/>
      <c r="F237" s="11"/>
      <c r="G237" s="15"/>
      <c r="H237" s="11"/>
      <c r="I237" s="11"/>
      <c r="J237" s="11"/>
      <c r="K237" s="15"/>
      <c r="L237" s="11"/>
      <c r="M237" s="11"/>
      <c r="N237" s="11"/>
      <c r="O237" s="15"/>
      <c r="P237" s="11"/>
      <c r="Q237" s="11"/>
      <c r="R237" s="11"/>
    </row>
    <row r="238" spans="1:18" ht="14.25">
      <c r="A238" s="6"/>
      <c r="B238" s="7"/>
      <c r="C238" s="15"/>
      <c r="D238" s="11"/>
      <c r="E238" s="11"/>
      <c r="F238" s="11"/>
      <c r="G238" s="15"/>
      <c r="H238" s="11"/>
      <c r="I238" s="11"/>
      <c r="J238" s="11"/>
      <c r="K238" s="15"/>
      <c r="L238" s="11"/>
      <c r="M238" s="11"/>
      <c r="N238" s="11"/>
      <c r="O238" s="15"/>
      <c r="P238" s="11"/>
      <c r="Q238" s="11"/>
      <c r="R238" s="11"/>
    </row>
    <row r="239" spans="1:18" ht="14.25">
      <c r="A239" s="6"/>
      <c r="B239" s="7"/>
      <c r="C239" s="15"/>
      <c r="D239" s="11"/>
      <c r="E239" s="11"/>
      <c r="F239" s="11"/>
      <c r="G239" s="15"/>
      <c r="H239" s="11"/>
      <c r="I239" s="11"/>
      <c r="J239" s="11"/>
      <c r="K239" s="15"/>
      <c r="L239" s="11"/>
      <c r="M239" s="11"/>
      <c r="N239" s="11"/>
      <c r="O239" s="15"/>
      <c r="P239" s="11"/>
      <c r="Q239" s="11"/>
      <c r="R239" s="11"/>
    </row>
    <row r="240" spans="1:18" ht="14.25">
      <c r="A240" s="6"/>
      <c r="B240" s="7"/>
      <c r="C240" s="15"/>
      <c r="D240" s="11"/>
      <c r="E240" s="11"/>
      <c r="F240" s="11"/>
      <c r="G240" s="15"/>
      <c r="H240" s="11"/>
      <c r="I240" s="11"/>
      <c r="J240" s="11"/>
      <c r="K240" s="15"/>
      <c r="L240" s="11"/>
      <c r="M240" s="11"/>
      <c r="N240" s="11"/>
      <c r="O240" s="15"/>
      <c r="P240" s="11"/>
      <c r="Q240" s="11"/>
      <c r="R240" s="11"/>
    </row>
    <row r="241" spans="1:18" ht="14.25">
      <c r="A241" s="6"/>
      <c r="B241" s="7"/>
      <c r="C241" s="15"/>
      <c r="D241" s="13"/>
      <c r="E241" s="13"/>
      <c r="F241" s="13"/>
      <c r="G241" s="15"/>
      <c r="H241" s="13"/>
      <c r="I241" s="13"/>
      <c r="J241" s="13"/>
      <c r="K241" s="15"/>
      <c r="L241" s="13"/>
      <c r="M241" s="13"/>
      <c r="N241" s="13"/>
      <c r="O241" s="15"/>
      <c r="P241" s="13"/>
      <c r="Q241" s="13"/>
      <c r="R241" s="13"/>
    </row>
    <row r="242" spans="1:18" ht="14.25">
      <c r="A242" s="6"/>
      <c r="B242" s="7"/>
      <c r="C242" s="15"/>
      <c r="D242" s="11"/>
      <c r="E242" s="11"/>
      <c r="F242" s="11"/>
      <c r="G242" s="15"/>
      <c r="H242" s="11"/>
      <c r="I242" s="11"/>
      <c r="J242" s="11"/>
      <c r="K242" s="15"/>
      <c r="L242" s="11"/>
      <c r="M242" s="11"/>
      <c r="N242" s="11"/>
      <c r="O242" s="15"/>
      <c r="P242" s="11"/>
      <c r="Q242" s="11"/>
      <c r="R242" s="11"/>
    </row>
    <row r="243" spans="1:18" ht="14.25">
      <c r="A243" s="6"/>
      <c r="B243" s="7"/>
      <c r="C243" s="15"/>
      <c r="D243" s="11"/>
      <c r="E243" s="11"/>
      <c r="F243" s="11"/>
      <c r="G243" s="15"/>
      <c r="H243" s="11"/>
      <c r="I243" s="11"/>
      <c r="J243" s="11"/>
      <c r="K243" s="15"/>
      <c r="L243" s="11"/>
      <c r="M243" s="11"/>
      <c r="N243" s="11"/>
      <c r="O243" s="15"/>
      <c r="P243" s="11"/>
      <c r="Q243" s="11"/>
      <c r="R243" s="11"/>
    </row>
    <row r="244" spans="1:18" ht="14.25">
      <c r="A244" s="6"/>
      <c r="B244" s="7"/>
      <c r="C244" s="15"/>
      <c r="D244" s="11"/>
      <c r="E244" s="11"/>
      <c r="F244" s="11"/>
      <c r="G244" s="15"/>
      <c r="H244" s="11"/>
      <c r="I244" s="11"/>
      <c r="J244" s="11"/>
      <c r="K244" s="15"/>
      <c r="L244" s="11"/>
      <c r="M244" s="11"/>
      <c r="N244" s="11"/>
      <c r="O244" s="15"/>
      <c r="P244" s="11"/>
      <c r="Q244" s="11"/>
      <c r="R244" s="11"/>
    </row>
    <row r="245" spans="1:18" ht="14.25">
      <c r="A245" s="6"/>
      <c r="B245" s="7"/>
      <c r="C245" s="15"/>
      <c r="D245" s="11"/>
      <c r="E245" s="11"/>
      <c r="F245" s="11"/>
      <c r="G245" s="15"/>
      <c r="H245" s="11"/>
      <c r="I245" s="11"/>
      <c r="J245" s="11"/>
      <c r="K245" s="15"/>
      <c r="L245" s="11"/>
      <c r="M245" s="11"/>
      <c r="N245" s="11"/>
      <c r="O245" s="15"/>
      <c r="P245" s="11"/>
      <c r="Q245" s="11"/>
      <c r="R245" s="11"/>
    </row>
    <row r="246" spans="1:18" ht="14.25">
      <c r="A246" s="6"/>
      <c r="B246" s="7"/>
      <c r="C246" s="15"/>
      <c r="D246" s="11"/>
      <c r="E246" s="11"/>
      <c r="F246" s="11"/>
      <c r="G246" s="15"/>
      <c r="H246" s="11"/>
      <c r="I246" s="11"/>
      <c r="J246" s="11"/>
      <c r="K246" s="15"/>
      <c r="L246" s="11"/>
      <c r="M246" s="11"/>
      <c r="N246" s="11"/>
      <c r="O246" s="15"/>
      <c r="P246" s="11"/>
      <c r="Q246" s="11"/>
      <c r="R246" s="11"/>
    </row>
    <row r="247" spans="1:18" ht="14.25">
      <c r="A247" s="6"/>
      <c r="B247" s="7"/>
      <c r="C247" s="15"/>
      <c r="D247" s="11"/>
      <c r="E247" s="11"/>
      <c r="F247" s="11"/>
      <c r="G247" s="15"/>
      <c r="H247" s="11"/>
      <c r="I247" s="11"/>
      <c r="J247" s="11"/>
      <c r="K247" s="15"/>
      <c r="L247" s="11"/>
      <c r="M247" s="11"/>
      <c r="N247" s="11"/>
      <c r="O247" s="15"/>
      <c r="P247" s="11"/>
      <c r="Q247" s="11"/>
      <c r="R247" s="11"/>
    </row>
    <row r="248" spans="1:18" ht="14.25">
      <c r="A248" s="6"/>
      <c r="B248" s="7"/>
      <c r="C248" s="15"/>
      <c r="D248" s="11"/>
      <c r="E248" s="11"/>
      <c r="F248" s="11"/>
      <c r="G248" s="15"/>
      <c r="H248" s="11"/>
      <c r="I248" s="11"/>
      <c r="J248" s="11"/>
      <c r="K248" s="15"/>
      <c r="L248" s="11"/>
      <c r="M248" s="11"/>
      <c r="N248" s="11"/>
      <c r="O248" s="15"/>
      <c r="P248" s="11"/>
      <c r="Q248" s="11"/>
      <c r="R248" s="11"/>
    </row>
    <row r="249" spans="1:18" ht="14.25">
      <c r="A249" s="6"/>
      <c r="B249" s="7"/>
      <c r="C249" s="15"/>
      <c r="D249" s="11"/>
      <c r="E249" s="11"/>
      <c r="F249" s="11"/>
      <c r="G249" s="15"/>
      <c r="H249" s="11"/>
      <c r="I249" s="11"/>
      <c r="J249" s="11"/>
      <c r="K249" s="15"/>
      <c r="L249" s="11"/>
      <c r="M249" s="11"/>
      <c r="N249" s="11"/>
      <c r="O249" s="15"/>
      <c r="P249" s="11"/>
      <c r="Q249" s="11"/>
      <c r="R249" s="11"/>
    </row>
    <row r="250" spans="1:18" ht="14.25">
      <c r="A250" s="6"/>
      <c r="B250" s="7"/>
      <c r="C250" s="15"/>
      <c r="D250" s="11"/>
      <c r="E250" s="11"/>
      <c r="F250" s="11"/>
      <c r="G250" s="15"/>
      <c r="H250" s="11"/>
      <c r="I250" s="11"/>
      <c r="J250" s="11"/>
      <c r="K250" s="15"/>
      <c r="L250" s="11"/>
      <c r="M250" s="11"/>
      <c r="N250" s="11"/>
      <c r="O250" s="15"/>
      <c r="P250" s="11"/>
      <c r="Q250" s="11"/>
      <c r="R250" s="11"/>
    </row>
    <row r="251" spans="1:18" ht="14.25">
      <c r="A251" s="6"/>
      <c r="B251" s="7"/>
      <c r="C251" s="15"/>
      <c r="D251" s="11"/>
      <c r="E251" s="11"/>
      <c r="F251" s="11"/>
      <c r="G251" s="15"/>
      <c r="H251" s="11"/>
      <c r="I251" s="11"/>
      <c r="J251" s="11"/>
      <c r="K251" s="15"/>
      <c r="L251" s="11"/>
      <c r="M251" s="11"/>
      <c r="N251" s="11"/>
      <c r="O251" s="15"/>
      <c r="P251" s="11"/>
      <c r="Q251" s="11"/>
      <c r="R251" s="11"/>
    </row>
    <row r="252" spans="1:18" ht="14.25">
      <c r="A252" s="6"/>
      <c r="B252" s="7"/>
      <c r="C252" s="15"/>
      <c r="D252" s="11"/>
      <c r="E252" s="11"/>
      <c r="F252" s="11"/>
      <c r="G252" s="15"/>
      <c r="H252" s="11"/>
      <c r="I252" s="11"/>
      <c r="J252" s="11"/>
      <c r="K252" s="15"/>
      <c r="L252" s="11"/>
      <c r="M252" s="11"/>
      <c r="N252" s="11"/>
      <c r="O252" s="15"/>
      <c r="P252" s="11"/>
      <c r="Q252" s="11"/>
      <c r="R252" s="11"/>
    </row>
    <row r="253" spans="1:18" ht="14.25">
      <c r="A253" s="6"/>
      <c r="B253" s="7"/>
      <c r="C253" s="15"/>
      <c r="D253" s="11"/>
      <c r="E253" s="11"/>
      <c r="F253" s="11"/>
      <c r="G253" s="15"/>
      <c r="H253" s="11"/>
      <c r="I253" s="11"/>
      <c r="J253" s="11"/>
      <c r="K253" s="15"/>
      <c r="L253" s="11"/>
      <c r="M253" s="11"/>
      <c r="N253" s="11"/>
      <c r="O253" s="15"/>
      <c r="P253" s="11"/>
      <c r="Q253" s="11"/>
      <c r="R253" s="11"/>
    </row>
    <row r="254" spans="1:18" ht="14.25">
      <c r="A254" s="6"/>
      <c r="B254" s="7"/>
      <c r="C254" s="15"/>
      <c r="D254" s="11"/>
      <c r="E254" s="11"/>
      <c r="F254" s="11"/>
      <c r="G254" s="15"/>
      <c r="H254" s="11"/>
      <c r="I254" s="11"/>
      <c r="J254" s="11"/>
      <c r="K254" s="15"/>
      <c r="L254" s="11"/>
      <c r="M254" s="11"/>
      <c r="N254" s="11"/>
      <c r="O254" s="15"/>
      <c r="P254" s="11"/>
      <c r="Q254" s="11"/>
      <c r="R254" s="11"/>
    </row>
    <row r="255" spans="1:18" ht="14.25">
      <c r="A255" s="6"/>
      <c r="B255" s="7"/>
      <c r="C255" s="15"/>
      <c r="D255" s="11"/>
      <c r="E255" s="11"/>
      <c r="F255" s="11"/>
      <c r="G255" s="15"/>
      <c r="H255" s="11"/>
      <c r="I255" s="11"/>
      <c r="J255" s="11"/>
      <c r="K255" s="15"/>
      <c r="L255" s="11"/>
      <c r="M255" s="11"/>
      <c r="N255" s="11"/>
      <c r="O255" s="15"/>
      <c r="P255" s="11"/>
      <c r="Q255" s="11"/>
      <c r="R255" s="11"/>
    </row>
    <row r="256" spans="1:18" ht="14.25">
      <c r="A256" s="6"/>
      <c r="B256" s="7"/>
      <c r="C256" s="15"/>
      <c r="D256" s="11"/>
      <c r="E256" s="11"/>
      <c r="F256" s="11"/>
      <c r="G256" s="15"/>
      <c r="H256" s="11"/>
      <c r="I256" s="11"/>
      <c r="J256" s="11"/>
      <c r="K256" s="15"/>
      <c r="L256" s="11"/>
      <c r="M256" s="11"/>
      <c r="N256" s="11"/>
      <c r="O256" s="15"/>
      <c r="P256" s="11"/>
      <c r="Q256" s="11"/>
      <c r="R256" s="11"/>
    </row>
    <row r="257" spans="1:18" ht="14.25">
      <c r="A257" s="6"/>
      <c r="B257" s="7"/>
      <c r="C257" s="15"/>
      <c r="D257" s="11"/>
      <c r="E257" s="11"/>
      <c r="F257" s="11"/>
      <c r="G257" s="15"/>
      <c r="H257" s="11"/>
      <c r="I257" s="11"/>
      <c r="J257" s="11"/>
      <c r="K257" s="15"/>
      <c r="L257" s="11"/>
      <c r="M257" s="11"/>
      <c r="N257" s="11"/>
      <c r="O257" s="15"/>
      <c r="P257" s="11"/>
      <c r="Q257" s="11"/>
      <c r="R257" s="11"/>
    </row>
    <row r="258" spans="1:18" ht="14.25">
      <c r="A258" s="6"/>
      <c r="B258" s="7"/>
      <c r="C258" s="15"/>
      <c r="D258" s="11"/>
      <c r="E258" s="11"/>
      <c r="F258" s="11"/>
      <c r="G258" s="15"/>
      <c r="H258" s="11"/>
      <c r="I258" s="11"/>
      <c r="J258" s="11"/>
      <c r="K258" s="15"/>
      <c r="L258" s="11"/>
      <c r="M258" s="11"/>
      <c r="N258" s="11"/>
      <c r="O258" s="15"/>
      <c r="P258" s="11"/>
      <c r="Q258" s="11"/>
      <c r="R258" s="11"/>
    </row>
    <row r="259" spans="1:18" ht="14.25">
      <c r="A259" s="6"/>
      <c r="B259" s="7"/>
      <c r="C259" s="15"/>
      <c r="D259" s="11"/>
      <c r="E259" s="11"/>
      <c r="F259" s="11"/>
      <c r="G259" s="15"/>
      <c r="H259" s="11"/>
      <c r="I259" s="11"/>
      <c r="J259" s="11"/>
      <c r="K259" s="15"/>
      <c r="L259" s="11"/>
      <c r="M259" s="11"/>
      <c r="N259" s="11"/>
      <c r="O259" s="15"/>
      <c r="P259" s="11"/>
      <c r="Q259" s="11"/>
      <c r="R259" s="11"/>
    </row>
    <row r="260" spans="1:18" ht="14.25">
      <c r="A260" s="6"/>
      <c r="B260" s="7"/>
      <c r="C260" s="15"/>
      <c r="D260" s="11"/>
      <c r="E260" s="11"/>
      <c r="F260" s="11"/>
      <c r="G260" s="15"/>
      <c r="H260" s="11"/>
      <c r="I260" s="11"/>
      <c r="J260" s="11"/>
      <c r="K260" s="15"/>
      <c r="L260" s="11"/>
      <c r="M260" s="11"/>
      <c r="N260" s="11"/>
      <c r="O260" s="15"/>
      <c r="P260" s="11"/>
      <c r="Q260" s="11"/>
      <c r="R260" s="11"/>
    </row>
    <row r="261" spans="1:15" ht="14.25">
      <c r="A261" s="2"/>
      <c r="B261" s="2"/>
      <c r="C261" s="16"/>
      <c r="G261" s="16"/>
      <c r="K261" s="16"/>
      <c r="O261" s="16"/>
    </row>
    <row r="262" spans="1:15" ht="14.25">
      <c r="A262" s="2"/>
      <c r="B262" s="2"/>
      <c r="C262" s="16"/>
      <c r="G262" s="16"/>
      <c r="K262" s="16"/>
      <c r="O262" s="16"/>
    </row>
    <row r="263" spans="1:15" ht="14.25">
      <c r="A263" s="2"/>
      <c r="B263" s="2"/>
      <c r="C263" s="16"/>
      <c r="G263" s="16"/>
      <c r="K263" s="16"/>
      <c r="O263" s="16"/>
    </row>
  </sheetData>
  <sheetProtection/>
  <mergeCells count="9">
    <mergeCell ref="A1:B2"/>
    <mergeCell ref="K1:N1"/>
    <mergeCell ref="K2:N2"/>
    <mergeCell ref="O1:R1"/>
    <mergeCell ref="O2:R2"/>
    <mergeCell ref="G1:J1"/>
    <mergeCell ref="G2:J2"/>
    <mergeCell ref="C1:F1"/>
    <mergeCell ref="C2:F2"/>
  </mergeCells>
  <printOptions horizontalCentered="1"/>
  <pageMargins left="0.15748031496062992" right="0.15748031496062992" top="0.3937007874015748" bottom="0.3937007874015748" header="0.2362204724409449" footer="0.1968503937007874"/>
  <pageSetup horizontalDpi="600" verticalDpi="600" orientation="landscape" paperSize="9" r:id="rId1"/>
  <headerFooter alignWithMargins="0">
    <oddFooter>&amp;C&amp;P / &amp;N&amp;R&amp;A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263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4" sqref="A4:A220"/>
    </sheetView>
  </sheetViews>
  <sheetFormatPr defaultColWidth="8.8515625" defaultRowHeight="15"/>
  <cols>
    <col min="1" max="1" width="20.57421875" style="1" customWidth="1"/>
    <col min="2" max="2" width="7.140625" style="1" bestFit="1" customWidth="1"/>
    <col min="3" max="3" width="8.421875" style="17" bestFit="1" customWidth="1"/>
    <col min="4" max="5" width="10.140625" style="1" bestFit="1" customWidth="1"/>
    <col min="6" max="6" width="10.140625" style="9" bestFit="1" customWidth="1"/>
    <col min="7" max="7" width="7.7109375" style="17" customWidth="1"/>
    <col min="8" max="10" width="9.28125" style="1" bestFit="1" customWidth="1"/>
    <col min="11" max="11" width="7.7109375" style="17" bestFit="1" customWidth="1"/>
    <col min="12" max="14" width="9.28125" style="1" bestFit="1" customWidth="1"/>
    <col min="15" max="15" width="7.7109375" style="17" bestFit="1" customWidth="1"/>
    <col min="16" max="18" width="7.7109375" style="1" bestFit="1" customWidth="1"/>
    <col min="19" max="16384" width="8.8515625" style="1" customWidth="1"/>
  </cols>
  <sheetData>
    <row r="1" spans="1:18" ht="15" customHeight="1">
      <c r="A1" s="42" t="s">
        <v>71</v>
      </c>
      <c r="B1" s="43"/>
      <c r="C1" s="46" t="s">
        <v>72</v>
      </c>
      <c r="D1" s="47"/>
      <c r="E1" s="47"/>
      <c r="F1" s="48"/>
      <c r="G1" s="52" t="s">
        <v>73</v>
      </c>
      <c r="H1" s="53"/>
      <c r="I1" s="53"/>
      <c r="J1" s="54"/>
      <c r="K1" s="58" t="s">
        <v>74</v>
      </c>
      <c r="L1" s="59"/>
      <c r="M1" s="59"/>
      <c r="N1" s="60"/>
      <c r="O1" s="36" t="s">
        <v>291</v>
      </c>
      <c r="P1" s="37"/>
      <c r="Q1" s="37"/>
      <c r="R1" s="38"/>
    </row>
    <row r="2" spans="1:18" ht="15" customHeight="1" thickBot="1">
      <c r="A2" s="44"/>
      <c r="B2" s="45"/>
      <c r="C2" s="49" t="s">
        <v>0</v>
      </c>
      <c r="D2" s="50"/>
      <c r="E2" s="50"/>
      <c r="F2" s="51"/>
      <c r="G2" s="55"/>
      <c r="H2" s="56"/>
      <c r="I2" s="56"/>
      <c r="J2" s="57"/>
      <c r="K2" s="61"/>
      <c r="L2" s="62"/>
      <c r="M2" s="62"/>
      <c r="N2" s="63"/>
      <c r="O2" s="39"/>
      <c r="P2" s="40"/>
      <c r="Q2" s="40"/>
      <c r="R2" s="41"/>
    </row>
    <row r="3" spans="1:18" ht="15" customHeight="1" thickBot="1">
      <c r="A3" s="3" t="s">
        <v>284</v>
      </c>
      <c r="B3" s="3" t="s">
        <v>82</v>
      </c>
      <c r="C3" s="19">
        <v>2007</v>
      </c>
      <c r="D3" s="8">
        <v>2006</v>
      </c>
      <c r="E3" s="8">
        <v>2005</v>
      </c>
      <c r="F3" s="8">
        <v>2004</v>
      </c>
      <c r="G3" s="28">
        <v>2007</v>
      </c>
      <c r="H3" s="29">
        <v>2006</v>
      </c>
      <c r="I3" s="29">
        <v>2005</v>
      </c>
      <c r="J3" s="29">
        <v>2004</v>
      </c>
      <c r="K3" s="19">
        <v>2007</v>
      </c>
      <c r="L3" s="8">
        <v>2006</v>
      </c>
      <c r="M3" s="8">
        <v>2005</v>
      </c>
      <c r="N3" s="8">
        <v>2004</v>
      </c>
      <c r="O3" s="8">
        <v>2007</v>
      </c>
      <c r="P3" s="8">
        <v>2006</v>
      </c>
      <c r="Q3" s="8">
        <v>2005</v>
      </c>
      <c r="R3" s="8">
        <v>2004</v>
      </c>
    </row>
    <row r="4" spans="1:18" ht="14.25">
      <c r="A4" s="4" t="s">
        <v>75</v>
      </c>
      <c r="B4" s="5" t="s">
        <v>1</v>
      </c>
      <c r="C4" s="21">
        <v>25333</v>
      </c>
      <c r="D4" s="21">
        <v>25333</v>
      </c>
      <c r="E4" s="21">
        <v>25333</v>
      </c>
      <c r="F4" s="23">
        <v>25333</v>
      </c>
      <c r="G4" s="33">
        <v>3911</v>
      </c>
      <c r="H4" s="33">
        <v>3911</v>
      </c>
      <c r="I4" s="33">
        <v>3911</v>
      </c>
      <c r="J4" s="33">
        <v>3911</v>
      </c>
      <c r="K4" s="26">
        <v>480</v>
      </c>
      <c r="L4" s="10">
        <v>480</v>
      </c>
      <c r="M4" s="10">
        <v>480</v>
      </c>
      <c r="N4" s="10">
        <v>480</v>
      </c>
      <c r="O4" s="14">
        <v>595</v>
      </c>
      <c r="P4" s="14">
        <v>595</v>
      </c>
      <c r="Q4" s="14">
        <v>595</v>
      </c>
      <c r="R4" s="14">
        <v>595</v>
      </c>
    </row>
    <row r="5" spans="1:18" ht="14.25">
      <c r="A5" s="6" t="s">
        <v>76</v>
      </c>
      <c r="B5" s="7" t="s">
        <v>258</v>
      </c>
      <c r="C5" s="20">
        <v>2045177</v>
      </c>
      <c r="D5" s="11">
        <v>2043154</v>
      </c>
      <c r="E5" s="11">
        <v>2040830</v>
      </c>
      <c r="F5" s="24">
        <v>2038651</v>
      </c>
      <c r="G5" s="33">
        <v>159949</v>
      </c>
      <c r="H5" s="33">
        <v>159562</v>
      </c>
      <c r="I5" s="33">
        <v>159215</v>
      </c>
      <c r="J5" s="33">
        <v>159087</v>
      </c>
      <c r="K5" s="27">
        <v>18540</v>
      </c>
      <c r="L5" s="11">
        <v>18487</v>
      </c>
      <c r="M5" s="11">
        <v>18330</v>
      </c>
      <c r="N5" s="11">
        <v>18240</v>
      </c>
      <c r="O5" s="20">
        <v>13984</v>
      </c>
      <c r="P5" s="11">
        <v>13942</v>
      </c>
      <c r="Q5" s="11">
        <v>13880</v>
      </c>
      <c r="R5" s="11">
        <v>13890</v>
      </c>
    </row>
    <row r="6" spans="1:18" ht="14.25">
      <c r="A6" s="6" t="s">
        <v>77</v>
      </c>
      <c r="B6" s="7" t="s">
        <v>258</v>
      </c>
      <c r="C6" s="20">
        <v>1795</v>
      </c>
      <c r="D6" s="20">
        <v>1795</v>
      </c>
      <c r="E6" s="20">
        <v>1795</v>
      </c>
      <c r="F6" s="25">
        <v>1795</v>
      </c>
      <c r="G6" s="33">
        <v>8</v>
      </c>
      <c r="H6" s="33">
        <v>8</v>
      </c>
      <c r="I6" s="33">
        <v>8</v>
      </c>
      <c r="J6" s="33">
        <v>8</v>
      </c>
      <c r="K6" s="27">
        <v>1</v>
      </c>
      <c r="L6" s="11">
        <v>1</v>
      </c>
      <c r="M6" s="11">
        <v>1</v>
      </c>
      <c r="N6" s="11">
        <v>1</v>
      </c>
      <c r="O6" s="15">
        <v>1</v>
      </c>
      <c r="P6" s="11">
        <v>1</v>
      </c>
      <c r="Q6" s="11">
        <v>1</v>
      </c>
      <c r="R6" s="11">
        <v>1</v>
      </c>
    </row>
    <row r="7" spans="1:18" ht="14.25">
      <c r="A7" s="6" t="s">
        <v>78</v>
      </c>
      <c r="B7" s="7" t="s">
        <v>258</v>
      </c>
      <c r="C7" s="15">
        <v>3000</v>
      </c>
      <c r="D7" s="11">
        <v>3000</v>
      </c>
      <c r="E7" s="11">
        <v>3000</v>
      </c>
      <c r="F7" s="24">
        <v>3000</v>
      </c>
      <c r="G7" s="33">
        <v>221</v>
      </c>
      <c r="H7" s="33">
        <v>221</v>
      </c>
      <c r="I7" s="33">
        <v>221</v>
      </c>
      <c r="J7" s="33">
        <v>221</v>
      </c>
      <c r="K7" s="27">
        <v>34</v>
      </c>
      <c r="L7" s="11">
        <v>34</v>
      </c>
      <c r="M7" s="11">
        <v>34</v>
      </c>
      <c r="N7" s="11">
        <v>34</v>
      </c>
      <c r="O7" s="15">
        <v>8</v>
      </c>
      <c r="P7" s="11">
        <v>8</v>
      </c>
      <c r="Q7" s="11">
        <v>8</v>
      </c>
      <c r="R7" s="11">
        <v>8</v>
      </c>
    </row>
    <row r="8" spans="1:18" ht="22.5">
      <c r="A8" s="6" t="s">
        <v>79</v>
      </c>
      <c r="B8" s="7" t="s">
        <v>259</v>
      </c>
      <c r="C8" s="15">
        <v>86</v>
      </c>
      <c r="D8" s="11">
        <v>84</v>
      </c>
      <c r="E8" s="11">
        <v>81</v>
      </c>
      <c r="F8" s="24">
        <v>79</v>
      </c>
      <c r="G8" s="33">
        <v>44</v>
      </c>
      <c r="H8" s="33">
        <v>43</v>
      </c>
      <c r="I8" s="33">
        <v>44</v>
      </c>
      <c r="J8" s="33">
        <v>43</v>
      </c>
      <c r="K8" s="27">
        <v>38.3</v>
      </c>
      <c r="L8" s="15">
        <v>38.2</v>
      </c>
      <c r="M8" s="15">
        <v>38.2</v>
      </c>
      <c r="N8" s="15">
        <v>38.1</v>
      </c>
      <c r="O8" s="15">
        <v>23.31</v>
      </c>
      <c r="P8" s="11">
        <v>23.2</v>
      </c>
      <c r="Q8" s="11">
        <v>22.8</v>
      </c>
      <c r="R8" s="11">
        <v>23</v>
      </c>
    </row>
    <row r="9" spans="1:18" ht="14.25">
      <c r="A9" s="6" t="s">
        <v>80</v>
      </c>
      <c r="B9" s="7" t="s">
        <v>258</v>
      </c>
      <c r="C9" s="15">
        <f>K9*62</f>
        <v>1550</v>
      </c>
      <c r="D9" s="11">
        <f>C9/1.02</f>
        <v>1519.6078431372548</v>
      </c>
      <c r="E9" s="11">
        <f>D9/1.02</f>
        <v>1489.8116109188772</v>
      </c>
      <c r="F9" s="24">
        <f>E9/1.02</f>
        <v>1460.599618547919</v>
      </c>
      <c r="G9" s="33">
        <v>247</v>
      </c>
      <c r="H9" s="33">
        <v>236</v>
      </c>
      <c r="I9" s="33">
        <v>227</v>
      </c>
      <c r="J9" s="33">
        <v>218</v>
      </c>
      <c r="K9" s="22">
        <v>25</v>
      </c>
      <c r="L9" s="11">
        <v>24</v>
      </c>
      <c r="M9" s="11">
        <v>22</v>
      </c>
      <c r="N9" s="11">
        <v>22</v>
      </c>
      <c r="O9" s="15">
        <v>22</v>
      </c>
      <c r="P9" s="11">
        <v>21</v>
      </c>
      <c r="Q9" s="11">
        <v>20</v>
      </c>
      <c r="R9" s="11">
        <v>20</v>
      </c>
    </row>
    <row r="10" spans="1:18" ht="25.5">
      <c r="A10" s="6" t="s">
        <v>81</v>
      </c>
      <c r="B10" s="7" t="s">
        <v>258</v>
      </c>
      <c r="C10" s="15">
        <f>K10*62</f>
        <v>1178</v>
      </c>
      <c r="D10" s="11">
        <f aca="true" t="shared" si="0" ref="D10:F25">C10/1.02</f>
        <v>1154.9019607843138</v>
      </c>
      <c r="E10" s="11">
        <f t="shared" si="0"/>
        <v>1132.2568242983468</v>
      </c>
      <c r="F10" s="24">
        <f t="shared" si="0"/>
        <v>1110.0557100964184</v>
      </c>
      <c r="G10" s="33">
        <v>110</v>
      </c>
      <c r="H10" s="33">
        <v>106</v>
      </c>
      <c r="I10" s="33">
        <v>100</v>
      </c>
      <c r="J10" s="33">
        <v>96</v>
      </c>
      <c r="K10" s="22">
        <v>19</v>
      </c>
      <c r="L10" s="11">
        <v>18</v>
      </c>
      <c r="M10" s="11">
        <v>17</v>
      </c>
      <c r="N10" s="11">
        <v>17</v>
      </c>
      <c r="O10" s="15">
        <v>17</v>
      </c>
      <c r="P10" s="11">
        <v>16</v>
      </c>
      <c r="Q10" s="11">
        <v>16</v>
      </c>
      <c r="R10" s="11">
        <v>15</v>
      </c>
    </row>
    <row r="11" spans="1:18" ht="25.5">
      <c r="A11" s="6" t="s">
        <v>83</v>
      </c>
      <c r="B11" s="7" t="s">
        <v>258</v>
      </c>
      <c r="C11" s="15">
        <f aca="true" t="shared" si="1" ref="C11:C74">K11*62</f>
        <v>0</v>
      </c>
      <c r="D11" s="11">
        <f t="shared" si="0"/>
        <v>0</v>
      </c>
      <c r="E11" s="11">
        <f t="shared" si="0"/>
        <v>0</v>
      </c>
      <c r="F11" s="24">
        <f t="shared" si="0"/>
        <v>0</v>
      </c>
      <c r="G11" s="33">
        <v>7</v>
      </c>
      <c r="H11" s="33">
        <v>7</v>
      </c>
      <c r="I11" s="33">
        <v>7</v>
      </c>
      <c r="J11" s="33">
        <v>7</v>
      </c>
      <c r="K11" s="22">
        <v>0</v>
      </c>
      <c r="L11" s="11">
        <v>0</v>
      </c>
      <c r="M11" s="11">
        <v>1</v>
      </c>
      <c r="N11" s="11">
        <v>0</v>
      </c>
      <c r="O11" s="15">
        <v>1</v>
      </c>
      <c r="P11" s="11">
        <v>1</v>
      </c>
      <c r="Q11" s="11">
        <v>1</v>
      </c>
      <c r="R11" s="11">
        <v>1</v>
      </c>
    </row>
    <row r="12" spans="1:18" ht="25.5">
      <c r="A12" s="6" t="s">
        <v>84</v>
      </c>
      <c r="B12" s="7" t="s">
        <v>258</v>
      </c>
      <c r="C12" s="15">
        <f t="shared" si="1"/>
        <v>62</v>
      </c>
      <c r="D12" s="11">
        <f t="shared" si="0"/>
        <v>60.78431372549019</v>
      </c>
      <c r="E12" s="11">
        <f t="shared" si="0"/>
        <v>59.592464436755094</v>
      </c>
      <c r="F12" s="24">
        <f t="shared" si="0"/>
        <v>58.423984741916755</v>
      </c>
      <c r="G12" s="33">
        <v>9</v>
      </c>
      <c r="H12" s="33">
        <v>10</v>
      </c>
      <c r="I12" s="33">
        <v>10</v>
      </c>
      <c r="J12" s="33">
        <v>11</v>
      </c>
      <c r="K12" s="22">
        <v>1</v>
      </c>
      <c r="L12" s="11">
        <v>1</v>
      </c>
      <c r="M12" s="11">
        <v>1</v>
      </c>
      <c r="N12" s="11">
        <v>1</v>
      </c>
      <c r="O12" s="15">
        <v>0</v>
      </c>
      <c r="P12" s="11">
        <v>0</v>
      </c>
      <c r="Q12" s="11">
        <v>0</v>
      </c>
      <c r="R12" s="11">
        <v>0</v>
      </c>
    </row>
    <row r="13" spans="1:18" ht="25.5">
      <c r="A13" s="6" t="s">
        <v>85</v>
      </c>
      <c r="B13" s="7" t="s">
        <v>258</v>
      </c>
      <c r="C13" s="15">
        <f t="shared" si="1"/>
        <v>434</v>
      </c>
      <c r="D13" s="11">
        <f t="shared" si="0"/>
        <v>425.4901960784314</v>
      </c>
      <c r="E13" s="11">
        <f t="shared" si="0"/>
        <v>417.14725105728564</v>
      </c>
      <c r="F13" s="24">
        <f t="shared" si="0"/>
        <v>408.9678931934173</v>
      </c>
      <c r="G13" s="33">
        <v>52</v>
      </c>
      <c r="H13" s="33">
        <v>49</v>
      </c>
      <c r="I13" s="33">
        <v>43</v>
      </c>
      <c r="J13" s="33">
        <v>42</v>
      </c>
      <c r="K13" s="22">
        <v>7</v>
      </c>
      <c r="L13" s="11">
        <v>7</v>
      </c>
      <c r="M13" s="11">
        <v>6</v>
      </c>
      <c r="N13" s="11">
        <v>6</v>
      </c>
      <c r="O13" s="15">
        <v>8</v>
      </c>
      <c r="P13" s="11">
        <v>8</v>
      </c>
      <c r="Q13" s="11">
        <v>8</v>
      </c>
      <c r="R13" s="11">
        <v>7</v>
      </c>
    </row>
    <row r="14" spans="1:18" ht="25.5">
      <c r="A14" s="6" t="s">
        <v>86</v>
      </c>
      <c r="B14" s="7" t="s">
        <v>258</v>
      </c>
      <c r="C14" s="15">
        <f t="shared" si="1"/>
        <v>434</v>
      </c>
      <c r="D14" s="11">
        <f t="shared" si="0"/>
        <v>425.4901960784314</v>
      </c>
      <c r="E14" s="11">
        <f t="shared" si="0"/>
        <v>417.14725105728564</v>
      </c>
      <c r="F14" s="24">
        <f t="shared" si="0"/>
        <v>408.9678931934173</v>
      </c>
      <c r="G14" s="33">
        <v>32</v>
      </c>
      <c r="H14" s="33">
        <v>29</v>
      </c>
      <c r="I14" s="33">
        <v>29</v>
      </c>
      <c r="J14" s="33">
        <v>26</v>
      </c>
      <c r="K14" s="22">
        <v>7</v>
      </c>
      <c r="L14" s="11">
        <v>5</v>
      </c>
      <c r="M14" s="11">
        <v>5</v>
      </c>
      <c r="N14" s="11">
        <v>4</v>
      </c>
      <c r="O14" s="15">
        <v>2</v>
      </c>
      <c r="P14" s="11">
        <v>2</v>
      </c>
      <c r="Q14" s="11">
        <v>2</v>
      </c>
      <c r="R14" s="11">
        <v>2</v>
      </c>
    </row>
    <row r="15" spans="1:18" ht="25.5">
      <c r="A15" s="6" t="s">
        <v>87</v>
      </c>
      <c r="B15" s="7" t="s">
        <v>258</v>
      </c>
      <c r="C15" s="15">
        <f t="shared" si="1"/>
        <v>744</v>
      </c>
      <c r="D15" s="11">
        <f t="shared" si="0"/>
        <v>729.4117647058823</v>
      </c>
      <c r="E15" s="11">
        <f t="shared" si="0"/>
        <v>715.1095732410611</v>
      </c>
      <c r="F15" s="24">
        <f t="shared" si="0"/>
        <v>701.087816903001</v>
      </c>
      <c r="G15" s="33">
        <v>94</v>
      </c>
      <c r="H15" s="33">
        <v>89</v>
      </c>
      <c r="I15" s="33">
        <v>83</v>
      </c>
      <c r="J15" s="33">
        <v>79</v>
      </c>
      <c r="K15" s="22">
        <v>12</v>
      </c>
      <c r="L15" s="11">
        <v>12</v>
      </c>
      <c r="M15" s="11">
        <v>12</v>
      </c>
      <c r="N15" s="11">
        <v>12</v>
      </c>
      <c r="O15" s="15">
        <v>9</v>
      </c>
      <c r="P15" s="11">
        <v>8</v>
      </c>
      <c r="Q15" s="11">
        <v>8</v>
      </c>
      <c r="R15" s="11">
        <v>7</v>
      </c>
    </row>
    <row r="16" spans="1:18" ht="25.5">
      <c r="A16" s="6" t="s">
        <v>88</v>
      </c>
      <c r="B16" s="7" t="s">
        <v>258</v>
      </c>
      <c r="C16" s="15">
        <f t="shared" si="1"/>
        <v>372</v>
      </c>
      <c r="D16" s="11">
        <f t="shared" si="0"/>
        <v>364.70588235294116</v>
      </c>
      <c r="E16" s="11">
        <f t="shared" si="0"/>
        <v>357.55478662053054</v>
      </c>
      <c r="F16" s="24">
        <f t="shared" si="0"/>
        <v>350.5439084515005</v>
      </c>
      <c r="G16" s="33">
        <v>41</v>
      </c>
      <c r="H16" s="33">
        <v>40</v>
      </c>
      <c r="I16" s="33">
        <v>42</v>
      </c>
      <c r="J16" s="33">
        <v>38</v>
      </c>
      <c r="K16" s="22">
        <v>6</v>
      </c>
      <c r="L16" s="11">
        <v>6</v>
      </c>
      <c r="M16" s="11">
        <v>6</v>
      </c>
      <c r="N16" s="11">
        <v>6</v>
      </c>
      <c r="O16" s="15">
        <v>4</v>
      </c>
      <c r="P16" s="11">
        <v>4</v>
      </c>
      <c r="Q16" s="11">
        <v>5</v>
      </c>
      <c r="R16" s="11">
        <v>3</v>
      </c>
    </row>
    <row r="17" spans="1:18" ht="25.5">
      <c r="A17" s="6" t="s">
        <v>89</v>
      </c>
      <c r="B17" s="7" t="s">
        <v>258</v>
      </c>
      <c r="C17" s="15">
        <f t="shared" si="1"/>
        <v>558</v>
      </c>
      <c r="D17" s="11">
        <f t="shared" si="0"/>
        <v>547.0588235294117</v>
      </c>
      <c r="E17" s="11">
        <f t="shared" si="0"/>
        <v>536.3321799307957</v>
      </c>
      <c r="F17" s="24">
        <f t="shared" si="0"/>
        <v>525.8158626772507</v>
      </c>
      <c r="G17" s="33">
        <v>68</v>
      </c>
      <c r="H17" s="33">
        <v>67</v>
      </c>
      <c r="I17" s="33">
        <v>64</v>
      </c>
      <c r="J17" s="33">
        <v>65</v>
      </c>
      <c r="K17" s="22">
        <v>9</v>
      </c>
      <c r="L17" s="11">
        <v>9</v>
      </c>
      <c r="M17" s="11">
        <v>9</v>
      </c>
      <c r="N17" s="11">
        <v>9</v>
      </c>
      <c r="O17" s="15">
        <v>9</v>
      </c>
      <c r="P17" s="11">
        <v>9</v>
      </c>
      <c r="Q17" s="11">
        <v>9</v>
      </c>
      <c r="R17" s="11">
        <v>9</v>
      </c>
    </row>
    <row r="18" spans="1:18" ht="25.5">
      <c r="A18" s="6" t="s">
        <v>292</v>
      </c>
      <c r="B18" s="7" t="s">
        <v>258</v>
      </c>
      <c r="C18" s="15">
        <f t="shared" si="1"/>
        <v>0</v>
      </c>
      <c r="D18" s="11">
        <f t="shared" si="0"/>
        <v>0</v>
      </c>
      <c r="E18" s="11">
        <f t="shared" si="0"/>
        <v>0</v>
      </c>
      <c r="F18" s="24">
        <f t="shared" si="0"/>
        <v>0</v>
      </c>
      <c r="G18" s="33">
        <v>45</v>
      </c>
      <c r="H18" s="33">
        <v>45</v>
      </c>
      <c r="I18" s="33">
        <v>45</v>
      </c>
      <c r="J18" s="33">
        <v>44</v>
      </c>
      <c r="K18" s="22">
        <v>0</v>
      </c>
      <c r="L18" s="11">
        <v>0</v>
      </c>
      <c r="M18" s="11">
        <v>0</v>
      </c>
      <c r="N18" s="11">
        <v>0</v>
      </c>
      <c r="O18" s="15">
        <v>5</v>
      </c>
      <c r="P18" s="11">
        <v>5</v>
      </c>
      <c r="Q18" s="11">
        <v>5</v>
      </c>
      <c r="R18" s="11">
        <v>5</v>
      </c>
    </row>
    <row r="19" spans="1:18" ht="25.5">
      <c r="A19" s="6" t="s">
        <v>90</v>
      </c>
      <c r="B19" s="7" t="s">
        <v>258</v>
      </c>
      <c r="C19" s="15">
        <f t="shared" si="1"/>
        <v>62</v>
      </c>
      <c r="D19" s="11">
        <f t="shared" si="0"/>
        <v>60.78431372549019</v>
      </c>
      <c r="E19" s="11">
        <f t="shared" si="0"/>
        <v>59.592464436755094</v>
      </c>
      <c r="F19" s="24">
        <f t="shared" si="0"/>
        <v>58.423984741916755</v>
      </c>
      <c r="G19" s="33">
        <v>6</v>
      </c>
      <c r="H19" s="33">
        <v>6</v>
      </c>
      <c r="I19" s="33">
        <v>6</v>
      </c>
      <c r="J19" s="33">
        <v>5</v>
      </c>
      <c r="K19" s="22">
        <v>1</v>
      </c>
      <c r="L19" s="11">
        <v>1</v>
      </c>
      <c r="M19" s="11">
        <v>1</v>
      </c>
      <c r="N19" s="11">
        <v>1</v>
      </c>
      <c r="O19" s="15">
        <v>1</v>
      </c>
      <c r="P19" s="11">
        <v>1</v>
      </c>
      <c r="Q19" s="11">
        <v>1</v>
      </c>
      <c r="R19" s="11">
        <v>1</v>
      </c>
    </row>
    <row r="20" spans="1:18" ht="25.5">
      <c r="A20" s="6" t="s">
        <v>293</v>
      </c>
      <c r="B20" s="7" t="s">
        <v>258</v>
      </c>
      <c r="C20" s="15">
        <f t="shared" si="1"/>
        <v>62</v>
      </c>
      <c r="D20" s="11">
        <f t="shared" si="0"/>
        <v>60.78431372549019</v>
      </c>
      <c r="E20" s="11">
        <f t="shared" si="0"/>
        <v>59.592464436755094</v>
      </c>
      <c r="F20" s="24">
        <f t="shared" si="0"/>
        <v>58.423984741916755</v>
      </c>
      <c r="G20" s="33">
        <v>3</v>
      </c>
      <c r="H20" s="33">
        <v>3</v>
      </c>
      <c r="I20" s="33">
        <v>3</v>
      </c>
      <c r="J20" s="33">
        <v>3</v>
      </c>
      <c r="K20" s="22">
        <v>1</v>
      </c>
      <c r="L20" s="11">
        <v>1</v>
      </c>
      <c r="M20" s="11">
        <v>1</v>
      </c>
      <c r="N20" s="11">
        <v>1</v>
      </c>
      <c r="O20" s="15">
        <v>0</v>
      </c>
      <c r="P20" s="11">
        <v>0</v>
      </c>
      <c r="Q20" s="11">
        <v>0</v>
      </c>
      <c r="R20" s="11">
        <v>0</v>
      </c>
    </row>
    <row r="21" spans="1:18" ht="25.5">
      <c r="A21" s="6" t="s">
        <v>92</v>
      </c>
      <c r="B21" s="7" t="s">
        <v>258</v>
      </c>
      <c r="C21" s="15">
        <f t="shared" si="1"/>
        <v>2728</v>
      </c>
      <c r="D21" s="11">
        <f t="shared" si="0"/>
        <v>2674.5098039215686</v>
      </c>
      <c r="E21" s="11">
        <f t="shared" si="0"/>
        <v>2622.0684352172243</v>
      </c>
      <c r="F21" s="24">
        <f t="shared" si="0"/>
        <v>2570.6553286443377</v>
      </c>
      <c r="G21" s="33">
        <v>355</v>
      </c>
      <c r="H21" s="33">
        <v>347</v>
      </c>
      <c r="I21" s="33">
        <v>333</v>
      </c>
      <c r="J21" s="33">
        <v>325</v>
      </c>
      <c r="K21" s="22">
        <v>44</v>
      </c>
      <c r="L21" s="11">
        <v>42</v>
      </c>
      <c r="M21" s="11">
        <v>40</v>
      </c>
      <c r="N21" s="11">
        <v>40</v>
      </c>
      <c r="O21" s="15">
        <v>39</v>
      </c>
      <c r="P21" s="11">
        <v>38</v>
      </c>
      <c r="Q21" s="11">
        <v>36</v>
      </c>
      <c r="R21" s="11">
        <v>36</v>
      </c>
    </row>
    <row r="22" spans="1:18" ht="25.5">
      <c r="A22" s="6" t="s">
        <v>91</v>
      </c>
      <c r="B22" s="7" t="s">
        <v>258</v>
      </c>
      <c r="C22" s="15">
        <f t="shared" si="1"/>
        <v>0</v>
      </c>
      <c r="D22" s="11">
        <f t="shared" si="0"/>
        <v>0</v>
      </c>
      <c r="E22" s="11">
        <f t="shared" si="0"/>
        <v>0</v>
      </c>
      <c r="F22" s="24">
        <f t="shared" si="0"/>
        <v>0</v>
      </c>
      <c r="G22" s="33">
        <v>27</v>
      </c>
      <c r="H22" s="33">
        <v>26</v>
      </c>
      <c r="I22" s="33">
        <v>23</v>
      </c>
      <c r="J22" s="33">
        <v>22</v>
      </c>
      <c r="K22" s="22">
        <v>0</v>
      </c>
      <c r="L22" s="11">
        <v>0</v>
      </c>
      <c r="M22" s="11">
        <v>0</v>
      </c>
      <c r="N22" s="11">
        <v>0</v>
      </c>
      <c r="O22" s="15">
        <v>0</v>
      </c>
      <c r="P22" s="11">
        <v>0</v>
      </c>
      <c r="Q22" s="11">
        <v>0</v>
      </c>
      <c r="R22" s="11">
        <v>0</v>
      </c>
    </row>
    <row r="23" spans="1:18" ht="25.5">
      <c r="A23" s="6" t="s">
        <v>93</v>
      </c>
      <c r="B23" s="7" t="s">
        <v>258</v>
      </c>
      <c r="C23" s="15">
        <f t="shared" si="1"/>
        <v>496</v>
      </c>
      <c r="D23" s="11">
        <f t="shared" si="0"/>
        <v>486.27450980392155</v>
      </c>
      <c r="E23" s="11">
        <f t="shared" si="0"/>
        <v>476.73971549404075</v>
      </c>
      <c r="F23" s="24">
        <f t="shared" si="0"/>
        <v>467.39187793533404</v>
      </c>
      <c r="G23" s="33">
        <v>12</v>
      </c>
      <c r="H23" s="33">
        <v>12</v>
      </c>
      <c r="I23" s="33">
        <v>12</v>
      </c>
      <c r="J23" s="33">
        <v>12</v>
      </c>
      <c r="K23" s="22">
        <v>8</v>
      </c>
      <c r="L23" s="11">
        <v>8</v>
      </c>
      <c r="M23" s="11">
        <v>8</v>
      </c>
      <c r="N23" s="11">
        <v>8</v>
      </c>
      <c r="O23" s="15">
        <v>0</v>
      </c>
      <c r="P23" s="11">
        <v>0</v>
      </c>
      <c r="Q23" s="11">
        <v>0</v>
      </c>
      <c r="R23" s="11">
        <v>0</v>
      </c>
    </row>
    <row r="24" spans="1:18" ht="38.25">
      <c r="A24" s="6" t="s">
        <v>94</v>
      </c>
      <c r="B24" s="7" t="s">
        <v>258</v>
      </c>
      <c r="C24" s="15">
        <f t="shared" si="1"/>
        <v>1054</v>
      </c>
      <c r="D24" s="11">
        <f t="shared" si="0"/>
        <v>1033.3333333333333</v>
      </c>
      <c r="E24" s="11">
        <f t="shared" si="0"/>
        <v>1013.0718954248365</v>
      </c>
      <c r="F24" s="24">
        <f t="shared" si="0"/>
        <v>993.2077406125848</v>
      </c>
      <c r="G24" s="33">
        <v>165</v>
      </c>
      <c r="H24" s="33">
        <v>154</v>
      </c>
      <c r="I24" s="33">
        <v>143</v>
      </c>
      <c r="J24" s="33">
        <v>134</v>
      </c>
      <c r="K24" s="22">
        <v>17</v>
      </c>
      <c r="L24" s="11">
        <v>15</v>
      </c>
      <c r="M24" s="11">
        <v>14</v>
      </c>
      <c r="N24" s="11">
        <v>14</v>
      </c>
      <c r="O24" s="15">
        <v>17</v>
      </c>
      <c r="P24" s="11">
        <v>15</v>
      </c>
      <c r="Q24" s="11">
        <v>15</v>
      </c>
      <c r="R24" s="11">
        <v>12</v>
      </c>
    </row>
    <row r="25" spans="1:18" ht="25.5">
      <c r="A25" s="6" t="s">
        <v>95</v>
      </c>
      <c r="B25" s="7" t="s">
        <v>258</v>
      </c>
      <c r="C25" s="15">
        <f t="shared" si="1"/>
        <v>1178</v>
      </c>
      <c r="D25" s="11">
        <f t="shared" si="0"/>
        <v>1154.9019607843138</v>
      </c>
      <c r="E25" s="11">
        <f t="shared" si="0"/>
        <v>1132.2568242983468</v>
      </c>
      <c r="F25" s="24">
        <f t="shared" si="0"/>
        <v>1110.0557100964184</v>
      </c>
      <c r="G25" s="33">
        <v>170</v>
      </c>
      <c r="H25" s="33">
        <v>152</v>
      </c>
      <c r="I25" s="33">
        <v>144</v>
      </c>
      <c r="J25" s="33">
        <v>134</v>
      </c>
      <c r="K25" s="22">
        <v>19</v>
      </c>
      <c r="L25" s="11">
        <v>16</v>
      </c>
      <c r="M25" s="11">
        <v>14</v>
      </c>
      <c r="N25" s="11">
        <v>13</v>
      </c>
      <c r="O25" s="15">
        <v>18</v>
      </c>
      <c r="P25" s="11">
        <v>16</v>
      </c>
      <c r="Q25" s="11">
        <v>14</v>
      </c>
      <c r="R25" s="11">
        <v>14</v>
      </c>
    </row>
    <row r="26" spans="1:18" ht="25.5">
      <c r="A26" s="6" t="s">
        <v>96</v>
      </c>
      <c r="B26" s="7" t="s">
        <v>258</v>
      </c>
      <c r="C26" s="15">
        <f t="shared" si="1"/>
        <v>0</v>
      </c>
      <c r="D26" s="11">
        <f aca="true" t="shared" si="2" ref="D26:F39">C26/1.02</f>
        <v>0</v>
      </c>
      <c r="E26" s="11">
        <f t="shared" si="2"/>
        <v>0</v>
      </c>
      <c r="F26" s="24">
        <f t="shared" si="2"/>
        <v>0</v>
      </c>
      <c r="G26" s="33">
        <v>4</v>
      </c>
      <c r="H26" s="33">
        <v>3</v>
      </c>
      <c r="I26" s="33">
        <v>2</v>
      </c>
      <c r="J26" s="33">
        <v>2</v>
      </c>
      <c r="K26" s="22">
        <v>0</v>
      </c>
      <c r="L26" s="11">
        <v>0</v>
      </c>
      <c r="M26" s="11">
        <v>0</v>
      </c>
      <c r="N26" s="11">
        <v>0</v>
      </c>
      <c r="O26" s="15">
        <v>4</v>
      </c>
      <c r="P26" s="11">
        <v>3</v>
      </c>
      <c r="Q26" s="11">
        <v>2</v>
      </c>
      <c r="R26" s="11">
        <v>2</v>
      </c>
    </row>
    <row r="27" spans="1:18" ht="38.25">
      <c r="A27" s="6" t="s">
        <v>97</v>
      </c>
      <c r="B27" s="7" t="s">
        <v>258</v>
      </c>
      <c r="C27" s="15">
        <f t="shared" si="1"/>
        <v>372</v>
      </c>
      <c r="D27" s="11">
        <f t="shared" si="2"/>
        <v>364.70588235294116</v>
      </c>
      <c r="E27" s="11">
        <f t="shared" si="2"/>
        <v>357.55478662053054</v>
      </c>
      <c r="F27" s="24">
        <f t="shared" si="2"/>
        <v>350.5439084515005</v>
      </c>
      <c r="G27" s="33">
        <v>69</v>
      </c>
      <c r="H27" s="33">
        <v>62</v>
      </c>
      <c r="I27" s="33">
        <v>59</v>
      </c>
      <c r="J27" s="33">
        <v>54</v>
      </c>
      <c r="K27" s="22">
        <v>6</v>
      </c>
      <c r="L27" s="11">
        <v>6</v>
      </c>
      <c r="M27" s="11">
        <v>6</v>
      </c>
      <c r="N27" s="11">
        <v>6</v>
      </c>
      <c r="O27" s="15">
        <v>10</v>
      </c>
      <c r="P27" s="11">
        <v>9</v>
      </c>
      <c r="Q27" s="11">
        <v>8</v>
      </c>
      <c r="R27" s="11">
        <v>7</v>
      </c>
    </row>
    <row r="28" spans="1:18" ht="38.25">
      <c r="A28" s="6" t="s">
        <v>98</v>
      </c>
      <c r="B28" s="7" t="s">
        <v>258</v>
      </c>
      <c r="C28" s="15">
        <f t="shared" si="1"/>
        <v>248</v>
      </c>
      <c r="D28" s="11">
        <f t="shared" si="2"/>
        <v>243.13725490196077</v>
      </c>
      <c r="E28" s="11">
        <f t="shared" si="2"/>
        <v>238.36985774702038</v>
      </c>
      <c r="F28" s="24">
        <f t="shared" si="2"/>
        <v>233.69593896766702</v>
      </c>
      <c r="G28" s="33">
        <v>25</v>
      </c>
      <c r="H28" s="33">
        <v>22</v>
      </c>
      <c r="I28" s="33">
        <v>22</v>
      </c>
      <c r="J28" s="33">
        <v>20</v>
      </c>
      <c r="K28" s="22">
        <v>4</v>
      </c>
      <c r="L28" s="11">
        <v>3</v>
      </c>
      <c r="M28" s="11">
        <v>3</v>
      </c>
      <c r="N28" s="11">
        <v>3</v>
      </c>
      <c r="O28" s="15">
        <v>3</v>
      </c>
      <c r="P28" s="11">
        <v>3</v>
      </c>
      <c r="Q28" s="11">
        <v>3</v>
      </c>
      <c r="R28" s="11">
        <v>2</v>
      </c>
    </row>
    <row r="29" spans="1:18" ht="25.5">
      <c r="A29" s="6" t="s">
        <v>99</v>
      </c>
      <c r="B29" s="7" t="s">
        <v>258</v>
      </c>
      <c r="C29" s="15">
        <f t="shared" si="1"/>
        <v>434</v>
      </c>
      <c r="D29" s="11">
        <f t="shared" si="2"/>
        <v>425.4901960784314</v>
      </c>
      <c r="E29" s="11">
        <f t="shared" si="2"/>
        <v>417.14725105728564</v>
      </c>
      <c r="F29" s="24">
        <f t="shared" si="2"/>
        <v>408.9678931934173</v>
      </c>
      <c r="G29" s="33">
        <v>46</v>
      </c>
      <c r="H29" s="33">
        <v>40</v>
      </c>
      <c r="I29" s="33">
        <v>38</v>
      </c>
      <c r="J29" s="33">
        <v>34</v>
      </c>
      <c r="K29" s="22">
        <v>7</v>
      </c>
      <c r="L29" s="11">
        <v>6</v>
      </c>
      <c r="M29" s="11">
        <v>6</v>
      </c>
      <c r="N29" s="11">
        <v>5</v>
      </c>
      <c r="O29" s="15">
        <v>6</v>
      </c>
      <c r="P29" s="11">
        <v>5</v>
      </c>
      <c r="Q29" s="11">
        <v>5</v>
      </c>
      <c r="R29" s="11">
        <v>5</v>
      </c>
    </row>
    <row r="30" spans="1:18" ht="25.5">
      <c r="A30" s="6" t="s">
        <v>100</v>
      </c>
      <c r="B30" s="7" t="s">
        <v>258</v>
      </c>
      <c r="C30" s="15">
        <f t="shared" si="1"/>
        <v>372</v>
      </c>
      <c r="D30" s="11">
        <f t="shared" si="2"/>
        <v>364.70588235294116</v>
      </c>
      <c r="E30" s="11">
        <f t="shared" si="2"/>
        <v>357.55478662053054</v>
      </c>
      <c r="F30" s="24">
        <f t="shared" si="2"/>
        <v>350.5439084515005</v>
      </c>
      <c r="G30" s="33">
        <v>30</v>
      </c>
      <c r="H30" s="33">
        <v>26</v>
      </c>
      <c r="I30" s="33">
        <v>22</v>
      </c>
      <c r="J30" s="33">
        <v>21</v>
      </c>
      <c r="K30" s="22">
        <v>6</v>
      </c>
      <c r="L30" s="11">
        <v>5</v>
      </c>
      <c r="M30" s="11">
        <v>5</v>
      </c>
      <c r="N30" s="11">
        <v>4</v>
      </c>
      <c r="O30" s="15">
        <v>1</v>
      </c>
      <c r="P30" s="11">
        <v>1</v>
      </c>
      <c r="Q30" s="11">
        <v>0</v>
      </c>
      <c r="R30" s="11">
        <v>0</v>
      </c>
    </row>
    <row r="31" spans="1:18" ht="25.5">
      <c r="A31" s="6" t="s">
        <v>101</v>
      </c>
      <c r="B31" s="7" t="s">
        <v>258</v>
      </c>
      <c r="C31" s="15">
        <f t="shared" si="1"/>
        <v>186</v>
      </c>
      <c r="D31" s="11">
        <f t="shared" si="2"/>
        <v>182.35294117647058</v>
      </c>
      <c r="E31" s="11">
        <f t="shared" si="2"/>
        <v>178.77739331026527</v>
      </c>
      <c r="F31" s="24">
        <f t="shared" si="2"/>
        <v>175.27195422575025</v>
      </c>
      <c r="G31" s="33">
        <v>20</v>
      </c>
      <c r="H31" s="33">
        <v>17</v>
      </c>
      <c r="I31" s="33">
        <v>15</v>
      </c>
      <c r="J31" s="33">
        <v>11</v>
      </c>
      <c r="K31" s="22">
        <v>3</v>
      </c>
      <c r="L31" s="11">
        <v>2</v>
      </c>
      <c r="M31" s="11">
        <v>2</v>
      </c>
      <c r="N31" s="11">
        <v>2</v>
      </c>
      <c r="O31" s="15">
        <v>1</v>
      </c>
      <c r="P31" s="11">
        <v>1</v>
      </c>
      <c r="Q31" s="11">
        <v>1</v>
      </c>
      <c r="R31" s="11">
        <v>0</v>
      </c>
    </row>
    <row r="32" spans="1:18" ht="25.5">
      <c r="A32" s="6" t="s">
        <v>102</v>
      </c>
      <c r="B32" s="7" t="s">
        <v>258</v>
      </c>
      <c r="C32" s="15">
        <f t="shared" si="1"/>
        <v>124</v>
      </c>
      <c r="D32" s="11">
        <f t="shared" si="2"/>
        <v>121.56862745098039</v>
      </c>
      <c r="E32" s="11">
        <f t="shared" si="2"/>
        <v>119.18492887351019</v>
      </c>
      <c r="F32" s="24">
        <f t="shared" si="2"/>
        <v>116.84796948383351</v>
      </c>
      <c r="G32" s="33">
        <v>9</v>
      </c>
      <c r="H32" s="33">
        <v>9</v>
      </c>
      <c r="I32" s="33">
        <v>9</v>
      </c>
      <c r="J32" s="33">
        <v>7</v>
      </c>
      <c r="K32" s="22">
        <v>2</v>
      </c>
      <c r="L32" s="11">
        <v>2</v>
      </c>
      <c r="M32" s="11">
        <v>2</v>
      </c>
      <c r="N32" s="11">
        <v>2</v>
      </c>
      <c r="O32" s="15">
        <v>1</v>
      </c>
      <c r="P32" s="11">
        <v>1</v>
      </c>
      <c r="Q32" s="11">
        <v>1</v>
      </c>
      <c r="R32" s="11">
        <v>1</v>
      </c>
    </row>
    <row r="33" spans="1:18" ht="25.5">
      <c r="A33" s="6" t="s">
        <v>103</v>
      </c>
      <c r="B33" s="7" t="s">
        <v>258</v>
      </c>
      <c r="C33" s="15">
        <f t="shared" si="1"/>
        <v>124</v>
      </c>
      <c r="D33" s="11">
        <f t="shared" si="2"/>
        <v>121.56862745098039</v>
      </c>
      <c r="E33" s="11">
        <f t="shared" si="2"/>
        <v>119.18492887351019</v>
      </c>
      <c r="F33" s="24">
        <f t="shared" si="2"/>
        <v>116.84796948383351</v>
      </c>
      <c r="G33" s="33">
        <v>13</v>
      </c>
      <c r="H33" s="33">
        <v>13</v>
      </c>
      <c r="I33" s="33">
        <v>11</v>
      </c>
      <c r="J33" s="33">
        <v>9</v>
      </c>
      <c r="K33" s="22">
        <v>2</v>
      </c>
      <c r="L33" s="11">
        <v>2</v>
      </c>
      <c r="M33" s="11">
        <v>2</v>
      </c>
      <c r="N33" s="11">
        <v>1</v>
      </c>
      <c r="O33" s="15">
        <v>2</v>
      </c>
      <c r="P33" s="11">
        <v>2</v>
      </c>
      <c r="Q33" s="11">
        <v>2</v>
      </c>
      <c r="R33" s="11">
        <v>2</v>
      </c>
    </row>
    <row r="34" spans="1:18" ht="25.5">
      <c r="A34" s="6" t="s">
        <v>104</v>
      </c>
      <c r="B34" s="7" t="s">
        <v>258</v>
      </c>
      <c r="C34" s="15">
        <f t="shared" si="1"/>
        <v>62</v>
      </c>
      <c r="D34" s="11">
        <f t="shared" si="2"/>
        <v>60.78431372549019</v>
      </c>
      <c r="E34" s="11">
        <f t="shared" si="2"/>
        <v>59.592464436755094</v>
      </c>
      <c r="F34" s="24">
        <f t="shared" si="2"/>
        <v>58.423984741916755</v>
      </c>
      <c r="G34" s="33">
        <v>8</v>
      </c>
      <c r="H34" s="33">
        <v>7</v>
      </c>
      <c r="I34" s="33">
        <v>7</v>
      </c>
      <c r="J34" s="33">
        <v>7</v>
      </c>
      <c r="K34" s="22">
        <v>1</v>
      </c>
      <c r="L34" s="11">
        <v>1</v>
      </c>
      <c r="M34" s="11">
        <v>1</v>
      </c>
      <c r="N34" s="11">
        <v>1</v>
      </c>
      <c r="O34" s="15">
        <v>1</v>
      </c>
      <c r="P34" s="11">
        <v>1</v>
      </c>
      <c r="Q34" s="11">
        <v>1</v>
      </c>
      <c r="R34" s="11">
        <v>1</v>
      </c>
    </row>
    <row r="35" spans="1:18" ht="14.25">
      <c r="A35" s="6" t="s">
        <v>105</v>
      </c>
      <c r="B35" s="7" t="s">
        <v>258</v>
      </c>
      <c r="C35" s="15">
        <f t="shared" si="1"/>
        <v>186</v>
      </c>
      <c r="D35" s="11">
        <f t="shared" si="2"/>
        <v>182.35294117647058</v>
      </c>
      <c r="E35" s="11">
        <f t="shared" si="2"/>
        <v>178.77739331026527</v>
      </c>
      <c r="F35" s="24">
        <f t="shared" si="2"/>
        <v>175.27195422575025</v>
      </c>
      <c r="G35" s="33">
        <v>26</v>
      </c>
      <c r="H35" s="33">
        <v>25</v>
      </c>
      <c r="I35" s="33">
        <v>24</v>
      </c>
      <c r="J35" s="33">
        <v>18</v>
      </c>
      <c r="K35" s="22">
        <v>3</v>
      </c>
      <c r="L35" s="11">
        <v>3</v>
      </c>
      <c r="M35" s="11">
        <v>2</v>
      </c>
      <c r="N35" s="11">
        <v>2</v>
      </c>
      <c r="O35" s="15">
        <v>2</v>
      </c>
      <c r="P35" s="11">
        <v>2</v>
      </c>
      <c r="Q35" s="11">
        <v>2</v>
      </c>
      <c r="R35" s="11">
        <v>1</v>
      </c>
    </row>
    <row r="36" spans="1:18" ht="25.5">
      <c r="A36" s="6" t="s">
        <v>106</v>
      </c>
      <c r="B36" s="7" t="s">
        <v>258</v>
      </c>
      <c r="C36" s="15">
        <f t="shared" si="1"/>
        <v>0</v>
      </c>
      <c r="D36" s="11">
        <f t="shared" si="2"/>
        <v>0</v>
      </c>
      <c r="E36" s="11">
        <f t="shared" si="2"/>
        <v>0</v>
      </c>
      <c r="F36" s="24">
        <f t="shared" si="2"/>
        <v>0</v>
      </c>
      <c r="G36" s="33">
        <v>3</v>
      </c>
      <c r="H36" s="33">
        <v>3</v>
      </c>
      <c r="I36" s="33">
        <v>3</v>
      </c>
      <c r="J36" s="33">
        <v>3</v>
      </c>
      <c r="K36" s="22">
        <v>0</v>
      </c>
      <c r="L36" s="11">
        <v>0</v>
      </c>
      <c r="M36" s="11">
        <v>0</v>
      </c>
      <c r="N36" s="11">
        <v>0</v>
      </c>
      <c r="O36" s="15">
        <v>0</v>
      </c>
      <c r="P36" s="11">
        <v>0</v>
      </c>
      <c r="Q36" s="11">
        <v>0</v>
      </c>
      <c r="R36" s="11">
        <v>0</v>
      </c>
    </row>
    <row r="37" spans="1:18" ht="25.5">
      <c r="A37" s="6" t="s">
        <v>107</v>
      </c>
      <c r="B37" s="7" t="s">
        <v>258</v>
      </c>
      <c r="C37" s="15">
        <f t="shared" si="1"/>
        <v>0</v>
      </c>
      <c r="D37" s="11">
        <f t="shared" si="2"/>
        <v>0</v>
      </c>
      <c r="E37" s="11">
        <f t="shared" si="2"/>
        <v>0</v>
      </c>
      <c r="F37" s="24">
        <f t="shared" si="2"/>
        <v>0</v>
      </c>
      <c r="G37" s="33">
        <v>0</v>
      </c>
      <c r="H37" s="33">
        <v>0</v>
      </c>
      <c r="I37" s="33">
        <v>0</v>
      </c>
      <c r="J37" s="33">
        <v>0</v>
      </c>
      <c r="K37" s="22">
        <v>0</v>
      </c>
      <c r="L37" s="11">
        <v>0</v>
      </c>
      <c r="M37" s="11">
        <v>0</v>
      </c>
      <c r="N37" s="11">
        <v>0</v>
      </c>
      <c r="O37" s="15">
        <v>0</v>
      </c>
      <c r="P37" s="11">
        <v>0</v>
      </c>
      <c r="Q37" s="11">
        <v>0</v>
      </c>
      <c r="R37" s="11">
        <v>0</v>
      </c>
    </row>
    <row r="38" spans="1:18" ht="25.5">
      <c r="A38" s="6" t="s">
        <v>108</v>
      </c>
      <c r="B38" s="7" t="s">
        <v>258</v>
      </c>
      <c r="C38" s="15">
        <f t="shared" si="1"/>
        <v>0</v>
      </c>
      <c r="D38" s="11">
        <f t="shared" si="2"/>
        <v>0</v>
      </c>
      <c r="E38" s="11">
        <f t="shared" si="2"/>
        <v>0</v>
      </c>
      <c r="F38" s="24">
        <f t="shared" si="2"/>
        <v>0</v>
      </c>
      <c r="G38" s="33">
        <v>1</v>
      </c>
      <c r="H38" s="33">
        <v>0</v>
      </c>
      <c r="I38" s="33">
        <v>0</v>
      </c>
      <c r="J38" s="33">
        <v>0</v>
      </c>
      <c r="K38" s="22">
        <v>0</v>
      </c>
      <c r="L38" s="11">
        <v>0</v>
      </c>
      <c r="M38" s="11">
        <v>0</v>
      </c>
      <c r="N38" s="11">
        <v>0</v>
      </c>
      <c r="O38" s="15">
        <v>0</v>
      </c>
      <c r="P38" s="11">
        <v>0</v>
      </c>
      <c r="Q38" s="11">
        <v>0</v>
      </c>
      <c r="R38" s="11">
        <v>0</v>
      </c>
    </row>
    <row r="39" spans="1:18" ht="25.5">
      <c r="A39" s="6" t="s">
        <v>109</v>
      </c>
      <c r="B39" s="7" t="s">
        <v>258</v>
      </c>
      <c r="C39" s="15">
        <f t="shared" si="1"/>
        <v>124</v>
      </c>
      <c r="D39" s="11">
        <f t="shared" si="2"/>
        <v>121.56862745098039</v>
      </c>
      <c r="E39" s="11">
        <f t="shared" si="2"/>
        <v>119.18492887351019</v>
      </c>
      <c r="F39" s="24">
        <f t="shared" si="2"/>
        <v>116.84796948383351</v>
      </c>
      <c r="G39" s="33">
        <v>25</v>
      </c>
      <c r="H39" s="33">
        <v>23</v>
      </c>
      <c r="I39" s="33">
        <v>22</v>
      </c>
      <c r="J39" s="33">
        <v>18</v>
      </c>
      <c r="K39" s="22">
        <v>2</v>
      </c>
      <c r="L39" s="11">
        <v>2</v>
      </c>
      <c r="M39" s="11">
        <v>2</v>
      </c>
      <c r="N39" s="11">
        <v>1</v>
      </c>
      <c r="O39" s="15">
        <v>1</v>
      </c>
      <c r="P39" s="11">
        <v>1</v>
      </c>
      <c r="Q39" s="11">
        <v>1</v>
      </c>
      <c r="R39" s="11">
        <v>1</v>
      </c>
    </row>
    <row r="40" spans="1:18" ht="25.5">
      <c r="A40" s="35" t="s">
        <v>261</v>
      </c>
      <c r="B40" s="7" t="s">
        <v>258</v>
      </c>
      <c r="C40" s="15">
        <f t="shared" si="1"/>
        <v>58652</v>
      </c>
      <c r="D40" s="11">
        <f>C40/1.01</f>
        <v>58071.28712871287</v>
      </c>
      <c r="E40" s="11">
        <f>D40/1.01</f>
        <v>57496.323889814725</v>
      </c>
      <c r="F40" s="24">
        <f>E40/1.01</f>
        <v>56927.0533562522</v>
      </c>
      <c r="G40" s="33">
        <v>8830</v>
      </c>
      <c r="H40" s="33">
        <v>8819</v>
      </c>
      <c r="I40" s="33">
        <v>8809</v>
      </c>
      <c r="J40" s="33">
        <v>8798</v>
      </c>
      <c r="K40" s="22">
        <v>946</v>
      </c>
      <c r="L40" s="11">
        <f>K40/1.002</f>
        <v>944.1117764471057</v>
      </c>
      <c r="M40" s="11">
        <f>L40/1.002</f>
        <v>942.2273218034987</v>
      </c>
      <c r="N40" s="11">
        <f>M40/1.002</f>
        <v>940.3466285464059</v>
      </c>
      <c r="O40" s="15">
        <v>745</v>
      </c>
      <c r="P40" s="11">
        <f aca="true" t="shared" si="3" ref="P40:R59">O40*1.002</f>
        <v>746.49</v>
      </c>
      <c r="Q40" s="11">
        <f t="shared" si="3"/>
        <v>747.98298</v>
      </c>
      <c r="R40" s="11">
        <f t="shared" si="3"/>
        <v>749.47894596</v>
      </c>
    </row>
    <row r="41" spans="1:18" ht="25.5">
      <c r="A41" s="35" t="s">
        <v>262</v>
      </c>
      <c r="B41" s="7" t="s">
        <v>258</v>
      </c>
      <c r="C41" s="15">
        <f t="shared" si="1"/>
        <v>56358</v>
      </c>
      <c r="D41" s="11">
        <f aca="true" t="shared" si="4" ref="D41:F56">C41/1.01</f>
        <v>55800</v>
      </c>
      <c r="E41" s="11">
        <f t="shared" si="4"/>
        <v>55247.52475247525</v>
      </c>
      <c r="F41" s="24">
        <f t="shared" si="4"/>
        <v>54700.51955690618</v>
      </c>
      <c r="G41" s="33">
        <v>6638</v>
      </c>
      <c r="H41" s="33">
        <v>6628</v>
      </c>
      <c r="I41" s="33">
        <v>6619</v>
      </c>
      <c r="J41" s="33">
        <v>6609</v>
      </c>
      <c r="K41" s="22">
        <v>909</v>
      </c>
      <c r="L41" s="11">
        <f aca="true" t="shared" si="5" ref="L41:N56">K41/1.002</f>
        <v>907.185628742515</v>
      </c>
      <c r="M41" s="11">
        <f t="shared" si="5"/>
        <v>905.3748789845458</v>
      </c>
      <c r="N41" s="11">
        <f t="shared" si="5"/>
        <v>903.5677434975507</v>
      </c>
      <c r="O41" s="15">
        <v>446</v>
      </c>
      <c r="P41" s="11">
        <f t="shared" si="3"/>
        <v>446.892</v>
      </c>
      <c r="Q41" s="11">
        <f t="shared" si="3"/>
        <v>447.785784</v>
      </c>
      <c r="R41" s="11">
        <f t="shared" si="3"/>
        <v>448.68135556799996</v>
      </c>
    </row>
    <row r="42" spans="1:18" ht="38.25">
      <c r="A42" s="35" t="s">
        <v>263</v>
      </c>
      <c r="B42" s="7" t="s">
        <v>258</v>
      </c>
      <c r="C42" s="15">
        <f t="shared" si="1"/>
        <v>6076</v>
      </c>
      <c r="D42" s="11">
        <f t="shared" si="4"/>
        <v>6015.841584158416</v>
      </c>
      <c r="E42" s="11">
        <f t="shared" si="4"/>
        <v>5956.278796196451</v>
      </c>
      <c r="F42" s="24">
        <f t="shared" si="4"/>
        <v>5897.305738808368</v>
      </c>
      <c r="G42" s="33">
        <v>1149</v>
      </c>
      <c r="H42" s="33">
        <v>1147</v>
      </c>
      <c r="I42" s="33">
        <v>1145</v>
      </c>
      <c r="J42" s="33">
        <v>1144</v>
      </c>
      <c r="K42" s="22">
        <v>98</v>
      </c>
      <c r="L42" s="11">
        <f t="shared" si="5"/>
        <v>97.80439121756487</v>
      </c>
      <c r="M42" s="11">
        <f t="shared" si="5"/>
        <v>97.60917287182123</v>
      </c>
      <c r="N42" s="11">
        <f t="shared" si="5"/>
        <v>97.41434418345432</v>
      </c>
      <c r="O42" s="15">
        <v>71</v>
      </c>
      <c r="P42" s="11">
        <f t="shared" si="3"/>
        <v>71.142</v>
      </c>
      <c r="Q42" s="11">
        <f t="shared" si="3"/>
        <v>71.284284</v>
      </c>
      <c r="R42" s="11">
        <f t="shared" si="3"/>
        <v>71.426852568</v>
      </c>
    </row>
    <row r="43" spans="1:18" ht="38.25">
      <c r="A43" s="35" t="s">
        <v>264</v>
      </c>
      <c r="B43" s="7" t="s">
        <v>258</v>
      </c>
      <c r="C43" s="15">
        <f t="shared" si="1"/>
        <v>1116</v>
      </c>
      <c r="D43" s="11">
        <f t="shared" si="4"/>
        <v>1104.950495049505</v>
      </c>
      <c r="E43" s="11">
        <f t="shared" si="4"/>
        <v>1094.0103911381236</v>
      </c>
      <c r="F43" s="24">
        <f t="shared" si="4"/>
        <v>1083.178605087251</v>
      </c>
      <c r="G43" s="33">
        <v>428</v>
      </c>
      <c r="H43" s="33">
        <v>427</v>
      </c>
      <c r="I43" s="33">
        <v>427</v>
      </c>
      <c r="J43" s="33">
        <v>426</v>
      </c>
      <c r="K43" s="22">
        <v>18</v>
      </c>
      <c r="L43" s="11">
        <f t="shared" si="5"/>
        <v>17.964071856287426</v>
      </c>
      <c r="M43" s="11">
        <f t="shared" si="5"/>
        <v>17.92821542543655</v>
      </c>
      <c r="N43" s="11">
        <f t="shared" si="5"/>
        <v>17.892430564307936</v>
      </c>
      <c r="O43" s="15">
        <v>42</v>
      </c>
      <c r="P43" s="11">
        <f t="shared" si="3"/>
        <v>42.084</v>
      </c>
      <c r="Q43" s="11">
        <f t="shared" si="3"/>
        <v>42.168168</v>
      </c>
      <c r="R43" s="11">
        <f t="shared" si="3"/>
        <v>42.252504336</v>
      </c>
    </row>
    <row r="44" spans="1:18" ht="25.5">
      <c r="A44" s="35" t="s">
        <v>265</v>
      </c>
      <c r="B44" s="7" t="s">
        <v>258</v>
      </c>
      <c r="C44" s="15">
        <f t="shared" si="1"/>
        <v>29822</v>
      </c>
      <c r="D44" s="11">
        <f t="shared" si="4"/>
        <v>29526.73267326733</v>
      </c>
      <c r="E44" s="11">
        <f t="shared" si="4"/>
        <v>29234.388785413197</v>
      </c>
      <c r="F44" s="24">
        <f t="shared" si="4"/>
        <v>28944.939391498214</v>
      </c>
      <c r="G44" s="33">
        <v>4478</v>
      </c>
      <c r="H44" s="33">
        <v>4472</v>
      </c>
      <c r="I44" s="33">
        <v>4466</v>
      </c>
      <c r="J44" s="33">
        <v>4459</v>
      </c>
      <c r="K44" s="22">
        <v>481</v>
      </c>
      <c r="L44" s="11">
        <f t="shared" si="5"/>
        <v>480.03992015968066</v>
      </c>
      <c r="M44" s="11">
        <f t="shared" si="5"/>
        <v>479.0817566463879</v>
      </c>
      <c r="N44" s="11">
        <f t="shared" si="5"/>
        <v>478.12550563511763</v>
      </c>
      <c r="O44" s="15">
        <v>360</v>
      </c>
      <c r="P44" s="11">
        <f t="shared" si="3"/>
        <v>360.72</v>
      </c>
      <c r="Q44" s="11">
        <f t="shared" si="3"/>
        <v>361.44144</v>
      </c>
      <c r="R44" s="11">
        <f t="shared" si="3"/>
        <v>362.16432288</v>
      </c>
    </row>
    <row r="45" spans="1:18" ht="25.5">
      <c r="A45" s="35" t="s">
        <v>266</v>
      </c>
      <c r="B45" s="7" t="s">
        <v>258</v>
      </c>
      <c r="C45" s="15">
        <f t="shared" si="1"/>
        <v>7068</v>
      </c>
      <c r="D45" s="11">
        <f t="shared" si="4"/>
        <v>6998.019801980198</v>
      </c>
      <c r="E45" s="11">
        <f t="shared" si="4"/>
        <v>6928.732477208117</v>
      </c>
      <c r="F45" s="24">
        <f t="shared" si="4"/>
        <v>6860.1311655525915</v>
      </c>
      <c r="G45" s="33">
        <v>1694</v>
      </c>
      <c r="H45" s="33">
        <v>1692</v>
      </c>
      <c r="I45" s="33">
        <v>1690</v>
      </c>
      <c r="J45" s="33">
        <v>1687</v>
      </c>
      <c r="K45" s="22">
        <v>114</v>
      </c>
      <c r="L45" s="11">
        <f t="shared" si="5"/>
        <v>113.77245508982035</v>
      </c>
      <c r="M45" s="11">
        <f t="shared" si="5"/>
        <v>113.54536436109815</v>
      </c>
      <c r="N45" s="11">
        <f t="shared" si="5"/>
        <v>113.31872690728359</v>
      </c>
      <c r="O45" s="15">
        <v>233</v>
      </c>
      <c r="P45" s="11">
        <f t="shared" si="3"/>
        <v>233.466</v>
      </c>
      <c r="Q45" s="11">
        <f t="shared" si="3"/>
        <v>233.93293200000002</v>
      </c>
      <c r="R45" s="11">
        <f t="shared" si="3"/>
        <v>234.40079786400003</v>
      </c>
    </row>
    <row r="46" spans="1:18" ht="25.5">
      <c r="A46" s="35" t="s">
        <v>267</v>
      </c>
      <c r="B46" s="7" t="s">
        <v>258</v>
      </c>
      <c r="C46" s="15">
        <f t="shared" si="1"/>
        <v>0</v>
      </c>
      <c r="D46" s="11">
        <f t="shared" si="4"/>
        <v>0</v>
      </c>
      <c r="E46" s="11">
        <f t="shared" si="4"/>
        <v>0</v>
      </c>
      <c r="F46" s="24">
        <f t="shared" si="4"/>
        <v>0</v>
      </c>
      <c r="G46" s="33">
        <v>928</v>
      </c>
      <c r="H46" s="33">
        <v>926</v>
      </c>
      <c r="I46" s="33">
        <v>924</v>
      </c>
      <c r="J46" s="33">
        <v>922</v>
      </c>
      <c r="K46" s="22">
        <v>0</v>
      </c>
      <c r="L46" s="11">
        <f t="shared" si="5"/>
        <v>0</v>
      </c>
      <c r="M46" s="11">
        <f t="shared" si="5"/>
        <v>0</v>
      </c>
      <c r="N46" s="11">
        <f t="shared" si="5"/>
        <v>0</v>
      </c>
      <c r="O46" s="15">
        <v>0</v>
      </c>
      <c r="P46" s="11">
        <f t="shared" si="3"/>
        <v>0</v>
      </c>
      <c r="Q46" s="11">
        <f t="shared" si="3"/>
        <v>0</v>
      </c>
      <c r="R46" s="11">
        <f t="shared" si="3"/>
        <v>0</v>
      </c>
    </row>
    <row r="47" spans="1:18" ht="25.5">
      <c r="A47" s="35" t="s">
        <v>268</v>
      </c>
      <c r="B47" s="7" t="s">
        <v>258</v>
      </c>
      <c r="C47" s="15">
        <f t="shared" si="1"/>
        <v>0</v>
      </c>
      <c r="D47" s="11">
        <f t="shared" si="4"/>
        <v>0</v>
      </c>
      <c r="E47" s="11">
        <f t="shared" si="4"/>
        <v>0</v>
      </c>
      <c r="F47" s="24">
        <f t="shared" si="4"/>
        <v>0</v>
      </c>
      <c r="G47" s="33">
        <v>967</v>
      </c>
      <c r="H47" s="33">
        <v>965</v>
      </c>
      <c r="I47" s="33">
        <v>963</v>
      </c>
      <c r="J47" s="33">
        <v>961</v>
      </c>
      <c r="K47" s="22">
        <v>0</v>
      </c>
      <c r="L47" s="11">
        <f t="shared" si="5"/>
        <v>0</v>
      </c>
      <c r="M47" s="11">
        <f t="shared" si="5"/>
        <v>0</v>
      </c>
      <c r="N47" s="11">
        <f t="shared" si="5"/>
        <v>0</v>
      </c>
      <c r="O47" s="15">
        <v>0</v>
      </c>
      <c r="P47" s="11">
        <f t="shared" si="3"/>
        <v>0</v>
      </c>
      <c r="Q47" s="11">
        <f t="shared" si="3"/>
        <v>0</v>
      </c>
      <c r="R47" s="11">
        <f t="shared" si="3"/>
        <v>0</v>
      </c>
    </row>
    <row r="48" spans="1:18" ht="38.25">
      <c r="A48" s="35" t="s">
        <v>269</v>
      </c>
      <c r="B48" s="7" t="s">
        <v>258</v>
      </c>
      <c r="C48" s="15">
        <f t="shared" si="1"/>
        <v>66588</v>
      </c>
      <c r="D48" s="11">
        <f t="shared" si="4"/>
        <v>65928.71287128713</v>
      </c>
      <c r="E48" s="11">
        <f t="shared" si="4"/>
        <v>65275.95333790805</v>
      </c>
      <c r="F48" s="24">
        <f t="shared" si="4"/>
        <v>64629.65677020599</v>
      </c>
      <c r="G48" s="33">
        <v>4718</v>
      </c>
      <c r="H48" s="33">
        <v>4712</v>
      </c>
      <c r="I48" s="33">
        <v>4705</v>
      </c>
      <c r="J48" s="33">
        <v>4699</v>
      </c>
      <c r="K48" s="22">
        <v>1074</v>
      </c>
      <c r="L48" s="11">
        <f t="shared" si="5"/>
        <v>1071.8562874251497</v>
      </c>
      <c r="M48" s="11">
        <f t="shared" si="5"/>
        <v>1069.7168537177142</v>
      </c>
      <c r="N48" s="11">
        <f t="shared" si="5"/>
        <v>1067.58169033704</v>
      </c>
      <c r="O48" s="15">
        <v>390</v>
      </c>
      <c r="P48" s="11">
        <f t="shared" si="3"/>
        <v>390.78</v>
      </c>
      <c r="Q48" s="11">
        <f t="shared" si="3"/>
        <v>391.56156</v>
      </c>
      <c r="R48" s="11">
        <f t="shared" si="3"/>
        <v>392.34468312</v>
      </c>
    </row>
    <row r="49" spans="1:18" ht="38.25">
      <c r="A49" s="35" t="s">
        <v>270</v>
      </c>
      <c r="B49" s="7" t="s">
        <v>258</v>
      </c>
      <c r="C49" s="15">
        <f t="shared" si="1"/>
        <v>35154</v>
      </c>
      <c r="D49" s="11">
        <f t="shared" si="4"/>
        <v>34805.94059405941</v>
      </c>
      <c r="E49" s="11">
        <f t="shared" si="4"/>
        <v>34461.3273208509</v>
      </c>
      <c r="F49" s="24">
        <f t="shared" si="4"/>
        <v>34120.12606024841</v>
      </c>
      <c r="G49" s="33">
        <v>4051</v>
      </c>
      <c r="H49" s="33">
        <v>4045</v>
      </c>
      <c r="I49" s="33">
        <v>4040</v>
      </c>
      <c r="J49" s="33">
        <v>4035</v>
      </c>
      <c r="K49" s="22">
        <v>567</v>
      </c>
      <c r="L49" s="11">
        <f t="shared" si="5"/>
        <v>565.8682634730538</v>
      </c>
      <c r="M49" s="11">
        <f t="shared" si="5"/>
        <v>564.7387859012514</v>
      </c>
      <c r="N49" s="11">
        <f t="shared" si="5"/>
        <v>563.6115627757</v>
      </c>
      <c r="O49" s="15">
        <v>391</v>
      </c>
      <c r="P49" s="11">
        <f t="shared" si="3"/>
        <v>391.782</v>
      </c>
      <c r="Q49" s="11">
        <f t="shared" si="3"/>
        <v>392.565564</v>
      </c>
      <c r="R49" s="11">
        <f t="shared" si="3"/>
        <v>393.350695128</v>
      </c>
    </row>
    <row r="50" spans="1:18" ht="25.5">
      <c r="A50" s="35" t="s">
        <v>271</v>
      </c>
      <c r="B50" s="7" t="s">
        <v>258</v>
      </c>
      <c r="C50" s="15">
        <f t="shared" si="1"/>
        <v>5084</v>
      </c>
      <c r="D50" s="11">
        <f t="shared" si="4"/>
        <v>5033.663366336634</v>
      </c>
      <c r="E50" s="11">
        <f t="shared" si="4"/>
        <v>4983.825115184786</v>
      </c>
      <c r="F50" s="24">
        <f t="shared" si="4"/>
        <v>4934.4803120641445</v>
      </c>
      <c r="G50" s="33">
        <v>482</v>
      </c>
      <c r="H50" s="33">
        <v>481</v>
      </c>
      <c r="I50" s="33">
        <v>481</v>
      </c>
      <c r="J50" s="33">
        <v>480</v>
      </c>
      <c r="K50" s="22">
        <v>82</v>
      </c>
      <c r="L50" s="11">
        <f t="shared" si="5"/>
        <v>81.83632734530939</v>
      </c>
      <c r="M50" s="11">
        <f t="shared" si="5"/>
        <v>81.6729813825443</v>
      </c>
      <c r="N50" s="11">
        <f t="shared" si="5"/>
        <v>81.50996145962505</v>
      </c>
      <c r="O50" s="15">
        <v>37</v>
      </c>
      <c r="P50" s="11">
        <f t="shared" si="3"/>
        <v>37.074</v>
      </c>
      <c r="Q50" s="11">
        <f t="shared" si="3"/>
        <v>37.148148</v>
      </c>
      <c r="R50" s="11">
        <f t="shared" si="3"/>
        <v>37.222444296</v>
      </c>
    </row>
    <row r="51" spans="1:18" ht="25.5">
      <c r="A51" s="35" t="s">
        <v>272</v>
      </c>
      <c r="B51" s="7" t="s">
        <v>258</v>
      </c>
      <c r="C51" s="15">
        <f t="shared" si="1"/>
        <v>2170</v>
      </c>
      <c r="D51" s="11">
        <f t="shared" si="4"/>
        <v>2148.5148514851485</v>
      </c>
      <c r="E51" s="11">
        <f t="shared" si="4"/>
        <v>2127.2424272130183</v>
      </c>
      <c r="F51" s="24">
        <f t="shared" si="4"/>
        <v>2106.1806210029886</v>
      </c>
      <c r="G51" s="33">
        <v>418</v>
      </c>
      <c r="H51" s="33">
        <v>417</v>
      </c>
      <c r="I51" s="33">
        <v>417</v>
      </c>
      <c r="J51" s="33">
        <v>416</v>
      </c>
      <c r="K51" s="22">
        <v>35</v>
      </c>
      <c r="L51" s="11">
        <f t="shared" si="5"/>
        <v>34.930139720558884</v>
      </c>
      <c r="M51" s="11">
        <f t="shared" si="5"/>
        <v>34.8604188827933</v>
      </c>
      <c r="N51" s="11">
        <f t="shared" si="5"/>
        <v>34.790837208376544</v>
      </c>
      <c r="O51" s="15">
        <v>31</v>
      </c>
      <c r="P51" s="11">
        <f t="shared" si="3"/>
        <v>31.062</v>
      </c>
      <c r="Q51" s="11">
        <f t="shared" si="3"/>
        <v>31.124124000000002</v>
      </c>
      <c r="R51" s="11">
        <f t="shared" si="3"/>
        <v>31.186372248</v>
      </c>
    </row>
    <row r="52" spans="1:18" ht="25.5">
      <c r="A52" s="35" t="s">
        <v>273</v>
      </c>
      <c r="B52" s="7" t="s">
        <v>258</v>
      </c>
      <c r="C52" s="15">
        <f t="shared" si="1"/>
        <v>7006</v>
      </c>
      <c r="D52" s="11">
        <f t="shared" si="4"/>
        <v>6936.633663366337</v>
      </c>
      <c r="E52" s="11">
        <f t="shared" si="4"/>
        <v>6867.954122144888</v>
      </c>
      <c r="F52" s="24">
        <f t="shared" si="4"/>
        <v>6799.9545763810775</v>
      </c>
      <c r="G52" s="33">
        <v>676</v>
      </c>
      <c r="H52" s="33">
        <v>675</v>
      </c>
      <c r="I52" s="33">
        <v>675</v>
      </c>
      <c r="J52" s="33">
        <v>674</v>
      </c>
      <c r="K52" s="22">
        <v>113</v>
      </c>
      <c r="L52" s="11">
        <f t="shared" si="5"/>
        <v>112.77445109780439</v>
      </c>
      <c r="M52" s="11">
        <f t="shared" si="5"/>
        <v>112.54935239301835</v>
      </c>
      <c r="N52" s="11">
        <f t="shared" si="5"/>
        <v>112.32470298704426</v>
      </c>
      <c r="O52" s="15">
        <v>71</v>
      </c>
      <c r="P52" s="11">
        <f t="shared" si="3"/>
        <v>71.142</v>
      </c>
      <c r="Q52" s="11">
        <f t="shared" si="3"/>
        <v>71.284284</v>
      </c>
      <c r="R52" s="11">
        <f t="shared" si="3"/>
        <v>71.426852568</v>
      </c>
    </row>
    <row r="53" spans="1:18" ht="25.5">
      <c r="A53" s="35" t="s">
        <v>274</v>
      </c>
      <c r="B53" s="7" t="s">
        <v>258</v>
      </c>
      <c r="C53" s="15">
        <f t="shared" si="1"/>
        <v>8308</v>
      </c>
      <c r="D53" s="11">
        <f t="shared" si="4"/>
        <v>8225.742574257425</v>
      </c>
      <c r="E53" s="11">
        <f t="shared" si="4"/>
        <v>8144.299578472698</v>
      </c>
      <c r="F53" s="24">
        <f t="shared" si="4"/>
        <v>8063.662948982869</v>
      </c>
      <c r="G53" s="33">
        <v>851</v>
      </c>
      <c r="H53" s="33">
        <v>850</v>
      </c>
      <c r="I53" s="33">
        <v>849</v>
      </c>
      <c r="J53" s="33">
        <v>848</v>
      </c>
      <c r="K53" s="22">
        <v>134</v>
      </c>
      <c r="L53" s="11">
        <f t="shared" si="5"/>
        <v>133.7325349301397</v>
      </c>
      <c r="M53" s="11">
        <f t="shared" si="5"/>
        <v>133.4656037226943</v>
      </c>
      <c r="N53" s="11">
        <f t="shared" si="5"/>
        <v>133.19920531207018</v>
      </c>
      <c r="O53" s="15">
        <v>104</v>
      </c>
      <c r="P53" s="11">
        <f t="shared" si="3"/>
        <v>104.208</v>
      </c>
      <c r="Q53" s="11">
        <f t="shared" si="3"/>
        <v>104.416416</v>
      </c>
      <c r="R53" s="11">
        <f t="shared" si="3"/>
        <v>104.625248832</v>
      </c>
    </row>
    <row r="54" spans="1:18" ht="25.5">
      <c r="A54" s="35" t="s">
        <v>275</v>
      </c>
      <c r="B54" s="7" t="s">
        <v>258</v>
      </c>
      <c r="C54" s="15">
        <f t="shared" si="1"/>
        <v>62</v>
      </c>
      <c r="D54" s="11">
        <f t="shared" si="4"/>
        <v>61.386138613861384</v>
      </c>
      <c r="E54" s="11">
        <f t="shared" si="4"/>
        <v>60.77835506322909</v>
      </c>
      <c r="F54" s="24">
        <f t="shared" si="4"/>
        <v>60.17658917151395</v>
      </c>
      <c r="G54" s="33">
        <v>4</v>
      </c>
      <c r="H54" s="33">
        <v>4</v>
      </c>
      <c r="I54" s="33">
        <v>4</v>
      </c>
      <c r="J54" s="33">
        <v>4</v>
      </c>
      <c r="K54" s="22">
        <v>1</v>
      </c>
      <c r="L54" s="11">
        <f t="shared" si="5"/>
        <v>0.998003992015968</v>
      </c>
      <c r="M54" s="11">
        <f t="shared" si="5"/>
        <v>0.9960119680798084</v>
      </c>
      <c r="N54" s="11">
        <f t="shared" si="5"/>
        <v>0.9940239202393297</v>
      </c>
      <c r="O54" s="15">
        <v>0</v>
      </c>
      <c r="P54" s="11">
        <f t="shared" si="3"/>
        <v>0</v>
      </c>
      <c r="Q54" s="11">
        <f t="shared" si="3"/>
        <v>0</v>
      </c>
      <c r="R54" s="11">
        <f t="shared" si="3"/>
        <v>0</v>
      </c>
    </row>
    <row r="55" spans="1:18" ht="25.5">
      <c r="A55" s="35" t="s">
        <v>276</v>
      </c>
      <c r="B55" s="7" t="s">
        <v>258</v>
      </c>
      <c r="C55" s="15">
        <f t="shared" si="1"/>
        <v>0</v>
      </c>
      <c r="D55" s="11">
        <f t="shared" si="4"/>
        <v>0</v>
      </c>
      <c r="E55" s="11">
        <f t="shared" si="4"/>
        <v>0</v>
      </c>
      <c r="F55" s="24">
        <f t="shared" si="4"/>
        <v>0</v>
      </c>
      <c r="G55" s="33">
        <v>1</v>
      </c>
      <c r="H55" s="33">
        <v>1</v>
      </c>
      <c r="I55" s="33">
        <v>1</v>
      </c>
      <c r="J55" s="33">
        <v>1</v>
      </c>
      <c r="K55" s="22">
        <v>0</v>
      </c>
      <c r="L55" s="11">
        <f t="shared" si="5"/>
        <v>0</v>
      </c>
      <c r="M55" s="11">
        <f t="shared" si="5"/>
        <v>0</v>
      </c>
      <c r="N55" s="11">
        <f t="shared" si="5"/>
        <v>0</v>
      </c>
      <c r="O55" s="15">
        <v>0</v>
      </c>
      <c r="P55" s="11">
        <f t="shared" si="3"/>
        <v>0</v>
      </c>
      <c r="Q55" s="11">
        <f t="shared" si="3"/>
        <v>0</v>
      </c>
      <c r="R55" s="11">
        <f t="shared" si="3"/>
        <v>0</v>
      </c>
    </row>
    <row r="56" spans="1:18" ht="25.5">
      <c r="A56" s="35" t="s">
        <v>277</v>
      </c>
      <c r="B56" s="7" t="s">
        <v>258</v>
      </c>
      <c r="C56" s="15">
        <f t="shared" si="1"/>
        <v>0</v>
      </c>
      <c r="D56" s="11">
        <f t="shared" si="4"/>
        <v>0</v>
      </c>
      <c r="E56" s="11">
        <f t="shared" si="4"/>
        <v>0</v>
      </c>
      <c r="F56" s="24">
        <f t="shared" si="4"/>
        <v>0</v>
      </c>
      <c r="G56" s="33">
        <v>0</v>
      </c>
      <c r="H56" s="33">
        <v>0</v>
      </c>
      <c r="I56" s="33">
        <v>0</v>
      </c>
      <c r="J56" s="33">
        <v>0</v>
      </c>
      <c r="K56" s="22">
        <v>0</v>
      </c>
      <c r="L56" s="11">
        <f t="shared" si="5"/>
        <v>0</v>
      </c>
      <c r="M56" s="11">
        <f t="shared" si="5"/>
        <v>0</v>
      </c>
      <c r="N56" s="11">
        <f t="shared" si="5"/>
        <v>0</v>
      </c>
      <c r="O56" s="15">
        <v>0</v>
      </c>
      <c r="P56" s="11">
        <f t="shared" si="3"/>
        <v>0</v>
      </c>
      <c r="Q56" s="11">
        <f t="shared" si="3"/>
        <v>0</v>
      </c>
      <c r="R56" s="11">
        <f t="shared" si="3"/>
        <v>0</v>
      </c>
    </row>
    <row r="57" spans="1:18" ht="25.5">
      <c r="A57" s="35" t="s">
        <v>278</v>
      </c>
      <c r="B57" s="7" t="s">
        <v>258</v>
      </c>
      <c r="C57" s="15">
        <f t="shared" si="1"/>
        <v>0</v>
      </c>
      <c r="D57" s="11">
        <f aca="true" t="shared" si="6" ref="D57:F72">C57/1.01</f>
        <v>0</v>
      </c>
      <c r="E57" s="11">
        <f t="shared" si="6"/>
        <v>0</v>
      </c>
      <c r="F57" s="24">
        <f t="shared" si="6"/>
        <v>0</v>
      </c>
      <c r="G57" s="33">
        <v>1</v>
      </c>
      <c r="H57" s="33">
        <v>1</v>
      </c>
      <c r="I57" s="33">
        <v>1</v>
      </c>
      <c r="J57" s="33">
        <v>1</v>
      </c>
      <c r="K57" s="22">
        <v>0</v>
      </c>
      <c r="L57" s="11">
        <f aca="true" t="shared" si="7" ref="L57:N72">K57/1.002</f>
        <v>0</v>
      </c>
      <c r="M57" s="11">
        <f t="shared" si="7"/>
        <v>0</v>
      </c>
      <c r="N57" s="11">
        <f t="shared" si="7"/>
        <v>0</v>
      </c>
      <c r="O57" s="15">
        <v>0</v>
      </c>
      <c r="P57" s="11">
        <f t="shared" si="3"/>
        <v>0</v>
      </c>
      <c r="Q57" s="11">
        <f t="shared" si="3"/>
        <v>0</v>
      </c>
      <c r="R57" s="11">
        <f t="shared" si="3"/>
        <v>0</v>
      </c>
    </row>
    <row r="58" spans="1:18" ht="25.5">
      <c r="A58" s="6" t="s">
        <v>110</v>
      </c>
      <c r="B58" s="7" t="s">
        <v>258</v>
      </c>
      <c r="C58" s="15">
        <f t="shared" si="1"/>
        <v>7068</v>
      </c>
      <c r="D58" s="11">
        <f t="shared" si="6"/>
        <v>6998.019801980198</v>
      </c>
      <c r="E58" s="11">
        <f t="shared" si="6"/>
        <v>6928.732477208117</v>
      </c>
      <c r="F58" s="24">
        <f t="shared" si="6"/>
        <v>6860.1311655525915</v>
      </c>
      <c r="G58" s="33">
        <v>582</v>
      </c>
      <c r="H58" s="33">
        <v>581</v>
      </c>
      <c r="I58" s="33">
        <v>580</v>
      </c>
      <c r="J58" s="33">
        <v>579</v>
      </c>
      <c r="K58" s="22">
        <v>114</v>
      </c>
      <c r="L58" s="11">
        <f t="shared" si="7"/>
        <v>113.77245508982035</v>
      </c>
      <c r="M58" s="11">
        <f t="shared" si="7"/>
        <v>113.54536436109815</v>
      </c>
      <c r="N58" s="11">
        <f t="shared" si="7"/>
        <v>113.31872690728359</v>
      </c>
      <c r="O58" s="15">
        <v>43</v>
      </c>
      <c r="P58" s="11">
        <f t="shared" si="3"/>
        <v>43.086</v>
      </c>
      <c r="Q58" s="11">
        <f t="shared" si="3"/>
        <v>43.172171999999996</v>
      </c>
      <c r="R58" s="11">
        <f t="shared" si="3"/>
        <v>43.25851634399999</v>
      </c>
    </row>
    <row r="59" spans="1:18" ht="25.5">
      <c r="A59" s="6" t="s">
        <v>111</v>
      </c>
      <c r="B59" s="7" t="s">
        <v>258</v>
      </c>
      <c r="C59" s="15">
        <f t="shared" si="1"/>
        <v>4898</v>
      </c>
      <c r="D59" s="11">
        <f t="shared" si="6"/>
        <v>4849.504950495049</v>
      </c>
      <c r="E59" s="11">
        <f t="shared" si="6"/>
        <v>4801.490049995098</v>
      </c>
      <c r="F59" s="24">
        <f t="shared" si="6"/>
        <v>4753.9505445496025</v>
      </c>
      <c r="G59" s="33">
        <v>474</v>
      </c>
      <c r="H59" s="33">
        <v>473</v>
      </c>
      <c r="I59" s="33">
        <v>473</v>
      </c>
      <c r="J59" s="33">
        <v>472</v>
      </c>
      <c r="K59" s="22">
        <v>79</v>
      </c>
      <c r="L59" s="11">
        <f t="shared" si="7"/>
        <v>78.84231536926147</v>
      </c>
      <c r="M59" s="11">
        <f t="shared" si="7"/>
        <v>78.68494547830485</v>
      </c>
      <c r="N59" s="11">
        <f t="shared" si="7"/>
        <v>78.52788969890705</v>
      </c>
      <c r="O59" s="15">
        <v>25</v>
      </c>
      <c r="P59" s="11">
        <f t="shared" si="3"/>
        <v>25.05</v>
      </c>
      <c r="Q59" s="11">
        <f t="shared" si="3"/>
        <v>25.1001</v>
      </c>
      <c r="R59" s="11">
        <f t="shared" si="3"/>
        <v>25.1503002</v>
      </c>
    </row>
    <row r="60" spans="1:18" ht="25.5">
      <c r="A60" s="6" t="s">
        <v>112</v>
      </c>
      <c r="B60" s="7" t="s">
        <v>258</v>
      </c>
      <c r="C60" s="15">
        <f t="shared" si="1"/>
        <v>22258</v>
      </c>
      <c r="D60" s="11">
        <f t="shared" si="6"/>
        <v>22037.62376237624</v>
      </c>
      <c r="E60" s="11">
        <f t="shared" si="6"/>
        <v>21819.429467699247</v>
      </c>
      <c r="F60" s="24">
        <f t="shared" si="6"/>
        <v>21603.395512573512</v>
      </c>
      <c r="G60" s="33">
        <v>2542</v>
      </c>
      <c r="H60" s="33">
        <v>2538</v>
      </c>
      <c r="I60" s="33">
        <v>2535</v>
      </c>
      <c r="J60" s="33">
        <v>2531</v>
      </c>
      <c r="K60" s="22">
        <v>359</v>
      </c>
      <c r="L60" s="11">
        <f t="shared" si="7"/>
        <v>358.28343313373256</v>
      </c>
      <c r="M60" s="11">
        <f t="shared" si="7"/>
        <v>357.56829654065126</v>
      </c>
      <c r="N60" s="11">
        <f t="shared" si="7"/>
        <v>356.85458736591943</v>
      </c>
      <c r="O60" s="15">
        <v>188</v>
      </c>
      <c r="P60" s="11">
        <f aca="true" t="shared" si="8" ref="P60:R75">O60*1.002</f>
        <v>188.376</v>
      </c>
      <c r="Q60" s="11">
        <f t="shared" si="8"/>
        <v>188.75275200000002</v>
      </c>
      <c r="R60" s="11">
        <f t="shared" si="8"/>
        <v>189.130257504</v>
      </c>
    </row>
    <row r="61" spans="1:18" ht="25.5">
      <c r="A61" s="6" t="s">
        <v>113</v>
      </c>
      <c r="B61" s="7" t="s">
        <v>258</v>
      </c>
      <c r="C61" s="15">
        <f t="shared" si="1"/>
        <v>15314</v>
      </c>
      <c r="D61" s="11">
        <f t="shared" si="6"/>
        <v>15162.376237623763</v>
      </c>
      <c r="E61" s="11">
        <f t="shared" si="6"/>
        <v>15012.253700617586</v>
      </c>
      <c r="F61" s="24">
        <f t="shared" si="6"/>
        <v>14863.617525363947</v>
      </c>
      <c r="G61" s="33">
        <v>1998</v>
      </c>
      <c r="H61" s="33">
        <v>1995</v>
      </c>
      <c r="I61" s="33">
        <v>1992</v>
      </c>
      <c r="J61" s="33">
        <v>1989</v>
      </c>
      <c r="K61" s="22">
        <v>247</v>
      </c>
      <c r="L61" s="11">
        <f t="shared" si="7"/>
        <v>246.50698602794412</v>
      </c>
      <c r="M61" s="11">
        <f t="shared" si="7"/>
        <v>246.0149561157127</v>
      </c>
      <c r="N61" s="11">
        <f t="shared" si="7"/>
        <v>245.52390829911445</v>
      </c>
      <c r="O61" s="15">
        <v>192</v>
      </c>
      <c r="P61" s="11">
        <f t="shared" si="8"/>
        <v>192.38400000000001</v>
      </c>
      <c r="Q61" s="11">
        <f t="shared" si="8"/>
        <v>192.76876800000002</v>
      </c>
      <c r="R61" s="11">
        <f t="shared" si="8"/>
        <v>193.154305536</v>
      </c>
    </row>
    <row r="62" spans="1:18" ht="25.5">
      <c r="A62" s="6" t="s">
        <v>114</v>
      </c>
      <c r="B62" s="7" t="s">
        <v>258</v>
      </c>
      <c r="C62" s="15">
        <f t="shared" si="1"/>
        <v>19716</v>
      </c>
      <c r="D62" s="11">
        <f t="shared" si="6"/>
        <v>19520.79207920792</v>
      </c>
      <c r="E62" s="11">
        <f t="shared" si="6"/>
        <v>19327.516910106853</v>
      </c>
      <c r="F62" s="24">
        <f t="shared" si="6"/>
        <v>19136.15535654144</v>
      </c>
      <c r="G62" s="33">
        <v>2420</v>
      </c>
      <c r="H62" s="33">
        <v>2417</v>
      </c>
      <c r="I62" s="33">
        <v>2414</v>
      </c>
      <c r="J62" s="33">
        <v>2411</v>
      </c>
      <c r="K62" s="22">
        <v>318</v>
      </c>
      <c r="L62" s="11">
        <f t="shared" si="7"/>
        <v>317.36526946107784</v>
      </c>
      <c r="M62" s="11">
        <f t="shared" si="7"/>
        <v>316.7318058493791</v>
      </c>
      <c r="N62" s="11">
        <f t="shared" si="7"/>
        <v>316.0996066361069</v>
      </c>
      <c r="O62" s="15">
        <v>203</v>
      </c>
      <c r="P62" s="11">
        <f t="shared" si="8"/>
        <v>203.406</v>
      </c>
      <c r="Q62" s="11">
        <f t="shared" si="8"/>
        <v>203.812812</v>
      </c>
      <c r="R62" s="11">
        <f t="shared" si="8"/>
        <v>204.220437624</v>
      </c>
    </row>
    <row r="63" spans="1:18" ht="25.5">
      <c r="A63" s="6" t="s">
        <v>115</v>
      </c>
      <c r="B63" s="7" t="s">
        <v>258</v>
      </c>
      <c r="C63" s="15">
        <f t="shared" si="1"/>
        <v>13454</v>
      </c>
      <c r="D63" s="11">
        <f t="shared" si="6"/>
        <v>13320.79207920792</v>
      </c>
      <c r="E63" s="11">
        <f t="shared" si="6"/>
        <v>13188.903048720713</v>
      </c>
      <c r="F63" s="24">
        <f t="shared" si="6"/>
        <v>13058.319850218528</v>
      </c>
      <c r="G63" s="33">
        <v>2219</v>
      </c>
      <c r="H63" s="33">
        <v>2216</v>
      </c>
      <c r="I63" s="33">
        <v>2213</v>
      </c>
      <c r="J63" s="33">
        <v>2210</v>
      </c>
      <c r="K63" s="22">
        <v>217</v>
      </c>
      <c r="L63" s="11">
        <f t="shared" si="7"/>
        <v>216.56686626746506</v>
      </c>
      <c r="M63" s="11">
        <f t="shared" si="7"/>
        <v>216.13459707331842</v>
      </c>
      <c r="N63" s="11">
        <f t="shared" si="7"/>
        <v>215.70319069193454</v>
      </c>
      <c r="O63" s="15">
        <v>249</v>
      </c>
      <c r="P63" s="11">
        <f t="shared" si="8"/>
        <v>249.498</v>
      </c>
      <c r="Q63" s="11">
        <f t="shared" si="8"/>
        <v>249.996996</v>
      </c>
      <c r="R63" s="11">
        <f t="shared" si="8"/>
        <v>250.496989992</v>
      </c>
    </row>
    <row r="64" spans="1:18" ht="25.5">
      <c r="A64" s="6" t="s">
        <v>116</v>
      </c>
      <c r="B64" s="7" t="s">
        <v>258</v>
      </c>
      <c r="C64" s="15">
        <f t="shared" si="1"/>
        <v>15748</v>
      </c>
      <c r="D64" s="11">
        <f t="shared" si="6"/>
        <v>15592.079207920791</v>
      </c>
      <c r="E64" s="11">
        <f t="shared" si="6"/>
        <v>15437.702186060189</v>
      </c>
      <c r="F64" s="24">
        <f t="shared" si="6"/>
        <v>15284.853649564544</v>
      </c>
      <c r="G64" s="33">
        <v>2264</v>
      </c>
      <c r="H64" s="33">
        <v>2261</v>
      </c>
      <c r="I64" s="33">
        <v>2258</v>
      </c>
      <c r="J64" s="33">
        <v>2255</v>
      </c>
      <c r="K64" s="22">
        <v>254</v>
      </c>
      <c r="L64" s="11">
        <f t="shared" si="7"/>
        <v>253.49301397205588</v>
      </c>
      <c r="M64" s="11">
        <f t="shared" si="7"/>
        <v>252.98703989227133</v>
      </c>
      <c r="N64" s="11">
        <f t="shared" si="7"/>
        <v>252.48207574078975</v>
      </c>
      <c r="O64" s="15">
        <v>189</v>
      </c>
      <c r="P64" s="11">
        <f t="shared" si="8"/>
        <v>189.37800000000001</v>
      </c>
      <c r="Q64" s="11">
        <f t="shared" si="8"/>
        <v>189.75675600000002</v>
      </c>
      <c r="R64" s="11">
        <f t="shared" si="8"/>
        <v>190.136269512</v>
      </c>
    </row>
    <row r="65" spans="1:18" ht="25.5">
      <c r="A65" s="6" t="s">
        <v>117</v>
      </c>
      <c r="B65" s="7" t="s">
        <v>258</v>
      </c>
      <c r="C65" s="15">
        <f t="shared" si="1"/>
        <v>12772</v>
      </c>
      <c r="D65" s="11">
        <f t="shared" si="6"/>
        <v>12645.544554455446</v>
      </c>
      <c r="E65" s="11">
        <f t="shared" si="6"/>
        <v>12520.341143025194</v>
      </c>
      <c r="F65" s="24">
        <f t="shared" si="6"/>
        <v>12396.377369331876</v>
      </c>
      <c r="G65" s="33">
        <v>1946</v>
      </c>
      <c r="H65" s="33">
        <v>1943</v>
      </c>
      <c r="I65" s="33">
        <v>1941</v>
      </c>
      <c r="J65" s="33">
        <v>1938</v>
      </c>
      <c r="K65" s="22">
        <v>206</v>
      </c>
      <c r="L65" s="11">
        <f t="shared" si="7"/>
        <v>205.5888223552894</v>
      </c>
      <c r="M65" s="11">
        <f t="shared" si="7"/>
        <v>205.17846542444053</v>
      </c>
      <c r="N65" s="11">
        <f t="shared" si="7"/>
        <v>204.76892756930192</v>
      </c>
      <c r="O65" s="15">
        <v>171</v>
      </c>
      <c r="P65" s="11">
        <f t="shared" si="8"/>
        <v>171.342</v>
      </c>
      <c r="Q65" s="11">
        <f t="shared" si="8"/>
        <v>171.684684</v>
      </c>
      <c r="R65" s="11">
        <f t="shared" si="8"/>
        <v>172.028053368</v>
      </c>
    </row>
    <row r="66" spans="1:18" ht="25.5">
      <c r="A66" s="6" t="s">
        <v>119</v>
      </c>
      <c r="B66" s="7" t="s">
        <v>258</v>
      </c>
      <c r="C66" s="15">
        <f t="shared" si="1"/>
        <v>17174</v>
      </c>
      <c r="D66" s="11">
        <f t="shared" si="6"/>
        <v>17003.960396039605</v>
      </c>
      <c r="E66" s="11">
        <f t="shared" si="6"/>
        <v>16835.60435251446</v>
      </c>
      <c r="F66" s="24">
        <f t="shared" si="6"/>
        <v>16668.915200509367</v>
      </c>
      <c r="G66" s="33">
        <v>2272</v>
      </c>
      <c r="H66" s="33">
        <v>2269</v>
      </c>
      <c r="I66" s="33">
        <v>2266</v>
      </c>
      <c r="J66" s="33">
        <v>2263</v>
      </c>
      <c r="K66" s="22">
        <v>277</v>
      </c>
      <c r="L66" s="11">
        <f t="shared" si="7"/>
        <v>276.44710578842313</v>
      </c>
      <c r="M66" s="11">
        <f t="shared" si="7"/>
        <v>275.89531515810694</v>
      </c>
      <c r="N66" s="11">
        <f t="shared" si="7"/>
        <v>275.34462590629437</v>
      </c>
      <c r="O66" s="15">
        <v>184</v>
      </c>
      <c r="P66" s="11">
        <f t="shared" si="8"/>
        <v>184.368</v>
      </c>
      <c r="Q66" s="11">
        <f t="shared" si="8"/>
        <v>184.736736</v>
      </c>
      <c r="R66" s="11">
        <f t="shared" si="8"/>
        <v>185.10620947200002</v>
      </c>
    </row>
    <row r="67" spans="1:18" ht="25.5">
      <c r="A67" s="6" t="s">
        <v>118</v>
      </c>
      <c r="B67" s="7" t="s">
        <v>258</v>
      </c>
      <c r="C67" s="15">
        <f t="shared" si="1"/>
        <v>14570</v>
      </c>
      <c r="D67" s="11">
        <f t="shared" si="6"/>
        <v>14425.742574257425</v>
      </c>
      <c r="E67" s="11">
        <f t="shared" si="6"/>
        <v>14282.913439858836</v>
      </c>
      <c r="F67" s="24">
        <f t="shared" si="6"/>
        <v>14141.498455305778</v>
      </c>
      <c r="G67" s="33">
        <v>1874</v>
      </c>
      <c r="H67" s="33">
        <v>1872</v>
      </c>
      <c r="I67" s="33">
        <v>1869</v>
      </c>
      <c r="J67" s="33">
        <v>1866</v>
      </c>
      <c r="K67" s="22">
        <v>235</v>
      </c>
      <c r="L67" s="11">
        <f t="shared" si="7"/>
        <v>234.5309381237525</v>
      </c>
      <c r="M67" s="11">
        <f t="shared" si="7"/>
        <v>234.062812498755</v>
      </c>
      <c r="N67" s="11">
        <f t="shared" si="7"/>
        <v>233.5956212562425</v>
      </c>
      <c r="O67" s="15">
        <v>167</v>
      </c>
      <c r="P67" s="11">
        <f t="shared" si="8"/>
        <v>167.334</v>
      </c>
      <c r="Q67" s="11">
        <f t="shared" si="8"/>
        <v>167.668668</v>
      </c>
      <c r="R67" s="11">
        <f t="shared" si="8"/>
        <v>168.004005336</v>
      </c>
    </row>
    <row r="68" spans="1:18" ht="25.5">
      <c r="A68" s="6" t="s">
        <v>120</v>
      </c>
      <c r="B68" s="7" t="s">
        <v>258</v>
      </c>
      <c r="C68" s="15">
        <f t="shared" si="1"/>
        <v>17546</v>
      </c>
      <c r="D68" s="11">
        <f t="shared" si="6"/>
        <v>17372.27722772277</v>
      </c>
      <c r="E68" s="11">
        <f t="shared" si="6"/>
        <v>17200.27448289383</v>
      </c>
      <c r="F68" s="24">
        <f t="shared" si="6"/>
        <v>17029.974735538446</v>
      </c>
      <c r="G68" s="33">
        <v>2508</v>
      </c>
      <c r="H68" s="33">
        <v>2505</v>
      </c>
      <c r="I68" s="33">
        <v>2501</v>
      </c>
      <c r="J68" s="33">
        <v>2498</v>
      </c>
      <c r="K68" s="22">
        <v>283</v>
      </c>
      <c r="L68" s="11">
        <f t="shared" si="7"/>
        <v>282.43512974051896</v>
      </c>
      <c r="M68" s="11">
        <f t="shared" si="7"/>
        <v>281.87138696658576</v>
      </c>
      <c r="N68" s="11">
        <f t="shared" si="7"/>
        <v>281.3087694277303</v>
      </c>
      <c r="O68" s="15">
        <v>185</v>
      </c>
      <c r="P68" s="11">
        <f t="shared" si="8"/>
        <v>185.37</v>
      </c>
      <c r="Q68" s="11">
        <f t="shared" si="8"/>
        <v>185.74074000000002</v>
      </c>
      <c r="R68" s="11">
        <f t="shared" si="8"/>
        <v>186.11222148000002</v>
      </c>
    </row>
    <row r="69" spans="1:18" ht="25.5">
      <c r="A69" s="6" t="s">
        <v>121</v>
      </c>
      <c r="B69" s="7" t="s">
        <v>258</v>
      </c>
      <c r="C69" s="15">
        <f t="shared" si="1"/>
        <v>13764</v>
      </c>
      <c r="D69" s="11">
        <f t="shared" si="6"/>
        <v>13627.722772277228</v>
      </c>
      <c r="E69" s="11">
        <f t="shared" si="6"/>
        <v>13492.794824036859</v>
      </c>
      <c r="F69" s="24">
        <f t="shared" si="6"/>
        <v>13359.202796076097</v>
      </c>
      <c r="G69" s="33">
        <v>1881</v>
      </c>
      <c r="H69" s="33">
        <v>1878</v>
      </c>
      <c r="I69" s="33">
        <v>1876</v>
      </c>
      <c r="J69" s="33">
        <v>1873</v>
      </c>
      <c r="K69" s="22">
        <v>222</v>
      </c>
      <c r="L69" s="11">
        <f t="shared" si="7"/>
        <v>221.5568862275449</v>
      </c>
      <c r="M69" s="11">
        <f t="shared" si="7"/>
        <v>221.11465691371748</v>
      </c>
      <c r="N69" s="11">
        <f t="shared" si="7"/>
        <v>220.6733102931312</v>
      </c>
      <c r="O69" s="15">
        <v>137</v>
      </c>
      <c r="P69" s="11">
        <f t="shared" si="8"/>
        <v>137.274</v>
      </c>
      <c r="Q69" s="11">
        <f t="shared" si="8"/>
        <v>137.548548</v>
      </c>
      <c r="R69" s="11">
        <f t="shared" si="8"/>
        <v>137.823645096</v>
      </c>
    </row>
    <row r="70" spans="1:18" ht="25.5">
      <c r="A70" s="6" t="s">
        <v>122</v>
      </c>
      <c r="B70" s="7" t="s">
        <v>258</v>
      </c>
      <c r="C70" s="15">
        <f t="shared" si="1"/>
        <v>21762</v>
      </c>
      <c r="D70" s="11">
        <f t="shared" si="6"/>
        <v>21546.534653465347</v>
      </c>
      <c r="E70" s="11">
        <f t="shared" si="6"/>
        <v>21333.202627193412</v>
      </c>
      <c r="F70" s="24">
        <f t="shared" si="6"/>
        <v>21121.982799201396</v>
      </c>
      <c r="G70" s="33">
        <v>2618</v>
      </c>
      <c r="H70" s="33">
        <v>2614</v>
      </c>
      <c r="I70" s="33">
        <v>2611</v>
      </c>
      <c r="J70" s="33">
        <v>2607</v>
      </c>
      <c r="K70" s="22">
        <v>351</v>
      </c>
      <c r="L70" s="11">
        <f t="shared" si="7"/>
        <v>350.29940119760477</v>
      </c>
      <c r="M70" s="11">
        <f t="shared" si="7"/>
        <v>349.60020079601276</v>
      </c>
      <c r="N70" s="11">
        <f t="shared" si="7"/>
        <v>348.90239600400474</v>
      </c>
      <c r="O70" s="15">
        <v>192</v>
      </c>
      <c r="P70" s="11">
        <f t="shared" si="8"/>
        <v>192.38400000000001</v>
      </c>
      <c r="Q70" s="11">
        <f t="shared" si="8"/>
        <v>192.76876800000002</v>
      </c>
      <c r="R70" s="11">
        <f t="shared" si="8"/>
        <v>193.154305536</v>
      </c>
    </row>
    <row r="71" spans="1:18" ht="25.5">
      <c r="A71" s="6" t="s">
        <v>123</v>
      </c>
      <c r="B71" s="7" t="s">
        <v>258</v>
      </c>
      <c r="C71" s="15">
        <f t="shared" si="1"/>
        <v>15748</v>
      </c>
      <c r="D71" s="11">
        <f t="shared" si="6"/>
        <v>15592.079207920791</v>
      </c>
      <c r="E71" s="11">
        <f t="shared" si="6"/>
        <v>15437.702186060189</v>
      </c>
      <c r="F71" s="24">
        <f t="shared" si="6"/>
        <v>15284.853649564544</v>
      </c>
      <c r="G71" s="33">
        <v>1948</v>
      </c>
      <c r="H71" s="33">
        <v>1945</v>
      </c>
      <c r="I71" s="33">
        <v>1943</v>
      </c>
      <c r="J71" s="33">
        <v>1940</v>
      </c>
      <c r="K71" s="22">
        <v>254</v>
      </c>
      <c r="L71" s="11">
        <f t="shared" si="7"/>
        <v>253.49301397205588</v>
      </c>
      <c r="M71" s="11">
        <f t="shared" si="7"/>
        <v>252.98703989227133</v>
      </c>
      <c r="N71" s="11">
        <f t="shared" si="7"/>
        <v>252.48207574078975</v>
      </c>
      <c r="O71" s="15">
        <v>139</v>
      </c>
      <c r="P71" s="11">
        <f t="shared" si="8"/>
        <v>139.278</v>
      </c>
      <c r="Q71" s="11">
        <f t="shared" si="8"/>
        <v>139.556556</v>
      </c>
      <c r="R71" s="11">
        <f t="shared" si="8"/>
        <v>139.835669112</v>
      </c>
    </row>
    <row r="72" spans="1:18" ht="25.5">
      <c r="A72" s="6" t="s">
        <v>124</v>
      </c>
      <c r="B72" s="7" t="s">
        <v>258</v>
      </c>
      <c r="C72" s="15">
        <f t="shared" si="1"/>
        <v>20398</v>
      </c>
      <c r="D72" s="11">
        <f t="shared" si="6"/>
        <v>20196.039603960395</v>
      </c>
      <c r="E72" s="11">
        <f t="shared" si="6"/>
        <v>19996.07881580237</v>
      </c>
      <c r="F72" s="24">
        <f t="shared" si="6"/>
        <v>19798.09783742809</v>
      </c>
      <c r="G72" s="33">
        <v>2523</v>
      </c>
      <c r="H72" s="33">
        <v>2520</v>
      </c>
      <c r="I72" s="33">
        <v>2516</v>
      </c>
      <c r="J72" s="33">
        <v>2513</v>
      </c>
      <c r="K72" s="22">
        <v>329</v>
      </c>
      <c r="L72" s="11">
        <f t="shared" si="7"/>
        <v>328.34331337325347</v>
      </c>
      <c r="M72" s="11">
        <f t="shared" si="7"/>
        <v>327.68793749825693</v>
      </c>
      <c r="N72" s="11">
        <f t="shared" si="7"/>
        <v>327.03386975873946</v>
      </c>
      <c r="O72" s="15">
        <v>176</v>
      </c>
      <c r="P72" s="11">
        <f t="shared" si="8"/>
        <v>176.352</v>
      </c>
      <c r="Q72" s="11">
        <f t="shared" si="8"/>
        <v>176.704704</v>
      </c>
      <c r="R72" s="11">
        <f t="shared" si="8"/>
        <v>177.058113408</v>
      </c>
    </row>
    <row r="73" spans="1:18" ht="25.5">
      <c r="A73" s="6" t="s">
        <v>125</v>
      </c>
      <c r="B73" s="7" t="s">
        <v>258</v>
      </c>
      <c r="C73" s="15">
        <f t="shared" si="1"/>
        <v>10664</v>
      </c>
      <c r="D73" s="11">
        <f aca="true" t="shared" si="9" ref="D73:F77">C73/1.01</f>
        <v>10558.415841584158</v>
      </c>
      <c r="E73" s="11">
        <f t="shared" si="9"/>
        <v>10453.877070875404</v>
      </c>
      <c r="F73" s="24">
        <f t="shared" si="9"/>
        <v>10350.3733375004</v>
      </c>
      <c r="G73" s="33">
        <v>1581</v>
      </c>
      <c r="H73" s="33">
        <v>1579</v>
      </c>
      <c r="I73" s="33">
        <v>1576</v>
      </c>
      <c r="J73" s="33">
        <v>1574</v>
      </c>
      <c r="K73" s="22">
        <v>172</v>
      </c>
      <c r="L73" s="11">
        <f aca="true" t="shared" si="10" ref="L73:N77">K73/1.002</f>
        <v>171.6566866267465</v>
      </c>
      <c r="M73" s="11">
        <f t="shared" si="10"/>
        <v>171.31405850972706</v>
      </c>
      <c r="N73" s="11">
        <f t="shared" si="10"/>
        <v>170.97211428116472</v>
      </c>
      <c r="O73" s="15">
        <v>95</v>
      </c>
      <c r="P73" s="11">
        <f t="shared" si="8"/>
        <v>95.19</v>
      </c>
      <c r="Q73" s="11">
        <f t="shared" si="8"/>
        <v>95.38038</v>
      </c>
      <c r="R73" s="11">
        <f t="shared" si="8"/>
        <v>95.57114076</v>
      </c>
    </row>
    <row r="74" spans="1:18" ht="25.5">
      <c r="A74" s="6" t="s">
        <v>126</v>
      </c>
      <c r="B74" s="7" t="s">
        <v>258</v>
      </c>
      <c r="C74" s="15">
        <f t="shared" si="1"/>
        <v>20088</v>
      </c>
      <c r="D74" s="11">
        <f t="shared" si="9"/>
        <v>19889.10891089109</v>
      </c>
      <c r="E74" s="11">
        <f t="shared" si="9"/>
        <v>19692.187040486227</v>
      </c>
      <c r="F74" s="24">
        <f t="shared" si="9"/>
        <v>19497.214891570522</v>
      </c>
      <c r="G74" s="33">
        <v>2324</v>
      </c>
      <c r="H74" s="33">
        <v>2321</v>
      </c>
      <c r="I74" s="33">
        <v>2318</v>
      </c>
      <c r="J74" s="33">
        <v>2315</v>
      </c>
      <c r="K74" s="22">
        <v>324</v>
      </c>
      <c r="L74" s="11">
        <f t="shared" si="10"/>
        <v>323.3532934131737</v>
      </c>
      <c r="M74" s="11">
        <f t="shared" si="10"/>
        <v>322.707877657858</v>
      </c>
      <c r="N74" s="11">
        <f t="shared" si="10"/>
        <v>322.06375015754287</v>
      </c>
      <c r="O74" s="15">
        <v>189</v>
      </c>
      <c r="P74" s="11">
        <f t="shared" si="8"/>
        <v>189.37800000000001</v>
      </c>
      <c r="Q74" s="11">
        <f t="shared" si="8"/>
        <v>189.75675600000002</v>
      </c>
      <c r="R74" s="11">
        <f t="shared" si="8"/>
        <v>190.136269512</v>
      </c>
    </row>
    <row r="75" spans="1:18" ht="25.5">
      <c r="A75" s="6" t="s">
        <v>127</v>
      </c>
      <c r="B75" s="7" t="s">
        <v>258</v>
      </c>
      <c r="C75" s="15">
        <f>K75*62</f>
        <v>7626</v>
      </c>
      <c r="D75" s="11">
        <f t="shared" si="9"/>
        <v>7550.495049504951</v>
      </c>
      <c r="E75" s="11">
        <f t="shared" si="9"/>
        <v>7475.737672777179</v>
      </c>
      <c r="F75" s="24">
        <f t="shared" si="9"/>
        <v>7401.720468096217</v>
      </c>
      <c r="G75" s="33">
        <v>950</v>
      </c>
      <c r="H75" s="33">
        <v>949</v>
      </c>
      <c r="I75" s="33">
        <v>947</v>
      </c>
      <c r="J75" s="33">
        <v>946</v>
      </c>
      <c r="K75" s="22">
        <v>123</v>
      </c>
      <c r="L75" s="11">
        <f t="shared" si="10"/>
        <v>122.75449101796407</v>
      </c>
      <c r="M75" s="11">
        <f t="shared" si="10"/>
        <v>122.50947207381644</v>
      </c>
      <c r="N75" s="11">
        <f t="shared" si="10"/>
        <v>122.26494218943756</v>
      </c>
      <c r="O75" s="15">
        <v>60</v>
      </c>
      <c r="P75" s="11">
        <f t="shared" si="8"/>
        <v>60.12</v>
      </c>
      <c r="Q75" s="11">
        <f t="shared" si="8"/>
        <v>60.24024</v>
      </c>
      <c r="R75" s="11">
        <f t="shared" si="8"/>
        <v>60.36072048</v>
      </c>
    </row>
    <row r="76" spans="1:18" ht="25.5">
      <c r="A76" s="6" t="s">
        <v>128</v>
      </c>
      <c r="B76" s="7" t="s">
        <v>258</v>
      </c>
      <c r="C76" s="15">
        <f>K76*62</f>
        <v>11532</v>
      </c>
      <c r="D76" s="11">
        <f t="shared" si="9"/>
        <v>11417.821782178218</v>
      </c>
      <c r="E76" s="11">
        <f t="shared" si="9"/>
        <v>11304.774041760613</v>
      </c>
      <c r="F76" s="24">
        <f t="shared" si="9"/>
        <v>11192.845585901598</v>
      </c>
      <c r="G76" s="33">
        <v>1212</v>
      </c>
      <c r="H76" s="33">
        <v>1211</v>
      </c>
      <c r="I76" s="33">
        <v>1209</v>
      </c>
      <c r="J76" s="33">
        <v>1208</v>
      </c>
      <c r="K76" s="22">
        <v>186</v>
      </c>
      <c r="L76" s="11">
        <f t="shared" si="10"/>
        <v>185.62874251497007</v>
      </c>
      <c r="M76" s="11">
        <f t="shared" si="10"/>
        <v>185.2582260628444</v>
      </c>
      <c r="N76" s="11">
        <f t="shared" si="10"/>
        <v>184.88844916451535</v>
      </c>
      <c r="O76" s="15">
        <v>125</v>
      </c>
      <c r="P76" s="11">
        <f aca="true" t="shared" si="11" ref="P76:R77">O76*1.002</f>
        <v>125.25</v>
      </c>
      <c r="Q76" s="11">
        <f t="shared" si="11"/>
        <v>125.5005</v>
      </c>
      <c r="R76" s="11">
        <f t="shared" si="11"/>
        <v>125.751501</v>
      </c>
    </row>
    <row r="77" spans="1:18" ht="25.5">
      <c r="A77" s="6" t="s">
        <v>129</v>
      </c>
      <c r="B77" s="7" t="s">
        <v>258</v>
      </c>
      <c r="C77" s="15">
        <f>K77*62</f>
        <v>1364</v>
      </c>
      <c r="D77" s="11">
        <f t="shared" si="9"/>
        <v>1350.4950495049504</v>
      </c>
      <c r="E77" s="11">
        <f t="shared" si="9"/>
        <v>1337.12381139104</v>
      </c>
      <c r="F77" s="24">
        <f t="shared" si="9"/>
        <v>1323.884961773307</v>
      </c>
      <c r="G77" s="33">
        <v>178</v>
      </c>
      <c r="H77" s="33">
        <v>178</v>
      </c>
      <c r="I77" s="33">
        <v>177</v>
      </c>
      <c r="J77" s="33">
        <v>177</v>
      </c>
      <c r="K77" s="22">
        <v>22</v>
      </c>
      <c r="L77" s="11">
        <f t="shared" si="10"/>
        <v>21.956087824351297</v>
      </c>
      <c r="M77" s="11">
        <f t="shared" si="10"/>
        <v>21.912263297755786</v>
      </c>
      <c r="N77" s="11">
        <f t="shared" si="10"/>
        <v>21.868526245265254</v>
      </c>
      <c r="O77" s="15">
        <v>12</v>
      </c>
      <c r="P77" s="11">
        <f t="shared" si="11"/>
        <v>12.024000000000001</v>
      </c>
      <c r="Q77" s="11">
        <f t="shared" si="11"/>
        <v>12.048048000000001</v>
      </c>
      <c r="R77" s="11">
        <f t="shared" si="11"/>
        <v>12.072144096</v>
      </c>
    </row>
    <row r="78" spans="1:18" ht="14.25">
      <c r="A78" s="6" t="s">
        <v>130</v>
      </c>
      <c r="B78" s="7" t="s">
        <v>258</v>
      </c>
      <c r="C78" s="11">
        <f>D78*1.1</f>
        <v>210704.56000000003</v>
      </c>
      <c r="D78" s="11">
        <f>E78*1.1</f>
        <v>191549.6</v>
      </c>
      <c r="E78" s="11">
        <v>174136</v>
      </c>
      <c r="F78" s="24">
        <v>165977</v>
      </c>
      <c r="G78" s="33">
        <v>11307</v>
      </c>
      <c r="H78" s="33">
        <v>11140</v>
      </c>
      <c r="I78" s="33">
        <v>10975</v>
      </c>
      <c r="J78" s="33">
        <v>10095</v>
      </c>
      <c r="K78" s="22">
        <f>L78*1.015</f>
        <v>1520.6120999999998</v>
      </c>
      <c r="L78" s="11">
        <f>M78*1.015</f>
        <v>1498.1399999999999</v>
      </c>
      <c r="M78" s="11">
        <v>1476</v>
      </c>
      <c r="N78" s="11">
        <v>1410</v>
      </c>
      <c r="O78" s="11">
        <f aca="true" t="shared" si="12" ref="O78:P82">P78*1.015</f>
        <v>877.7516999999999</v>
      </c>
      <c r="P78" s="11">
        <f t="shared" si="12"/>
        <v>864.78</v>
      </c>
      <c r="Q78" s="11">
        <v>852</v>
      </c>
      <c r="R78" s="11">
        <v>820</v>
      </c>
    </row>
    <row r="79" spans="1:18" ht="14.25">
      <c r="A79" s="6" t="s">
        <v>131</v>
      </c>
      <c r="B79" s="7" t="s">
        <v>258</v>
      </c>
      <c r="C79" s="11">
        <f aca="true" t="shared" si="13" ref="C79:D82">D79*1.1</f>
        <v>81163.17000000001</v>
      </c>
      <c r="D79" s="11">
        <f t="shared" si="13"/>
        <v>73784.70000000001</v>
      </c>
      <c r="E79" s="11">
        <v>67077</v>
      </c>
      <c r="F79" s="24">
        <v>67237</v>
      </c>
      <c r="G79" s="33">
        <v>3570</v>
      </c>
      <c r="H79" s="33">
        <v>3517</v>
      </c>
      <c r="I79" s="33">
        <v>3465</v>
      </c>
      <c r="J79" s="33">
        <v>3360</v>
      </c>
      <c r="K79" s="22">
        <f aca="true" t="shared" si="14" ref="K79:L82">L79*1.015</f>
        <v>463.6012499999999</v>
      </c>
      <c r="L79" s="11">
        <f t="shared" si="14"/>
        <v>456.74999999999994</v>
      </c>
      <c r="M79" s="11">
        <v>450</v>
      </c>
      <c r="N79" s="11">
        <v>450</v>
      </c>
      <c r="O79" s="11">
        <f t="shared" si="12"/>
        <v>292.58389999999997</v>
      </c>
      <c r="P79" s="11">
        <f t="shared" si="12"/>
        <v>288.26</v>
      </c>
      <c r="Q79" s="11">
        <v>284</v>
      </c>
      <c r="R79" s="11">
        <v>285</v>
      </c>
    </row>
    <row r="80" spans="1:18" ht="14.25">
      <c r="A80" s="6" t="s">
        <v>132</v>
      </c>
      <c r="B80" s="7" t="s">
        <v>258</v>
      </c>
      <c r="C80" s="11">
        <f t="shared" si="13"/>
        <v>86575.5</v>
      </c>
      <c r="D80" s="11">
        <f t="shared" si="13"/>
        <v>78705</v>
      </c>
      <c r="E80" s="11">
        <v>71550</v>
      </c>
      <c r="F80" s="24">
        <v>65360</v>
      </c>
      <c r="G80" s="33">
        <v>4215</v>
      </c>
      <c r="H80" s="33">
        <v>4152</v>
      </c>
      <c r="I80" s="33">
        <v>4091</v>
      </c>
      <c r="J80" s="33">
        <v>3635</v>
      </c>
      <c r="K80" s="22">
        <f t="shared" si="14"/>
        <v>498.6288999999999</v>
      </c>
      <c r="L80" s="11">
        <f t="shared" si="14"/>
        <v>491.25999999999993</v>
      </c>
      <c r="M80" s="11">
        <v>484</v>
      </c>
      <c r="N80" s="11">
        <v>433</v>
      </c>
      <c r="O80" s="11">
        <f t="shared" si="12"/>
        <v>308.0372749999999</v>
      </c>
      <c r="P80" s="11">
        <f t="shared" si="12"/>
        <v>303.48499999999996</v>
      </c>
      <c r="Q80" s="11">
        <v>299</v>
      </c>
      <c r="R80" s="11">
        <v>277</v>
      </c>
    </row>
    <row r="81" spans="1:18" ht="14.25">
      <c r="A81" s="6" t="s">
        <v>133</v>
      </c>
      <c r="B81" s="7" t="s">
        <v>258</v>
      </c>
      <c r="C81" s="11">
        <f t="shared" si="13"/>
        <v>25212.770000000004</v>
      </c>
      <c r="D81" s="11">
        <f t="shared" si="13"/>
        <v>22920.7</v>
      </c>
      <c r="E81" s="11">
        <v>20837</v>
      </c>
      <c r="F81" s="24">
        <v>19736</v>
      </c>
      <c r="G81" s="33">
        <v>1967</v>
      </c>
      <c r="H81" s="33">
        <v>1938</v>
      </c>
      <c r="I81" s="33">
        <v>1909</v>
      </c>
      <c r="J81" s="33">
        <v>1722</v>
      </c>
      <c r="K81" s="22">
        <f t="shared" si="14"/>
        <v>191.62184999999997</v>
      </c>
      <c r="L81" s="11">
        <f t="shared" si="14"/>
        <v>188.79</v>
      </c>
      <c r="M81" s="11">
        <v>186</v>
      </c>
      <c r="N81" s="11">
        <v>167</v>
      </c>
      <c r="O81" s="11">
        <f t="shared" si="12"/>
        <v>141.14082499999998</v>
      </c>
      <c r="P81" s="11">
        <f t="shared" si="12"/>
        <v>139.05499999999998</v>
      </c>
      <c r="Q81" s="11">
        <v>137</v>
      </c>
      <c r="R81" s="11">
        <v>134</v>
      </c>
    </row>
    <row r="82" spans="1:18" ht="14.25">
      <c r="A82" s="6" t="s">
        <v>134</v>
      </c>
      <c r="B82" s="7" t="s">
        <v>258</v>
      </c>
      <c r="C82" s="11">
        <f t="shared" si="13"/>
        <v>17753.120000000003</v>
      </c>
      <c r="D82" s="11">
        <f t="shared" si="13"/>
        <v>16139.2</v>
      </c>
      <c r="E82" s="11">
        <v>14672</v>
      </c>
      <c r="F82" s="24">
        <v>13644</v>
      </c>
      <c r="G82" s="33">
        <v>1556</v>
      </c>
      <c r="H82" s="33">
        <v>1533</v>
      </c>
      <c r="I82" s="33">
        <v>1510</v>
      </c>
      <c r="J82" s="33">
        <v>1378</v>
      </c>
      <c r="K82" s="22">
        <f t="shared" si="14"/>
        <v>366.76009999999997</v>
      </c>
      <c r="L82" s="11">
        <f t="shared" si="14"/>
        <v>361.34</v>
      </c>
      <c r="M82" s="11">
        <v>356</v>
      </c>
      <c r="N82" s="11">
        <v>360</v>
      </c>
      <c r="O82" s="11">
        <f t="shared" si="12"/>
        <v>135.98969999999997</v>
      </c>
      <c r="P82" s="11">
        <f t="shared" si="12"/>
        <v>133.98</v>
      </c>
      <c r="Q82" s="11">
        <v>132</v>
      </c>
      <c r="R82" s="11">
        <v>124</v>
      </c>
    </row>
    <row r="83" spans="1:18" ht="25.5">
      <c r="A83" s="6" t="s">
        <v>135</v>
      </c>
      <c r="B83" s="7" t="s">
        <v>258</v>
      </c>
      <c r="C83" s="11">
        <f>D83*1.008</f>
        <v>4967.5368960000005</v>
      </c>
      <c r="D83" s="11">
        <f>E83*1.008</f>
        <v>4928.112</v>
      </c>
      <c r="E83" s="11">
        <v>4889</v>
      </c>
      <c r="F83" s="24">
        <v>4673</v>
      </c>
      <c r="G83" s="33">
        <v>613</v>
      </c>
      <c r="H83" s="33">
        <v>607</v>
      </c>
      <c r="I83" s="33">
        <v>600</v>
      </c>
      <c r="J83" s="33">
        <v>568</v>
      </c>
      <c r="K83" s="22">
        <v>265</v>
      </c>
      <c r="L83" s="11">
        <v>265</v>
      </c>
      <c r="M83" s="11">
        <v>265</v>
      </c>
      <c r="N83" s="11">
        <v>266</v>
      </c>
      <c r="O83" s="15">
        <v>55</v>
      </c>
      <c r="P83" s="11">
        <v>56</v>
      </c>
      <c r="Q83" s="11">
        <v>56</v>
      </c>
      <c r="R83" s="11">
        <v>58</v>
      </c>
    </row>
    <row r="84" spans="1:18" ht="14.25">
      <c r="A84" s="6" t="s">
        <v>136</v>
      </c>
      <c r="B84" s="7" t="s">
        <v>258</v>
      </c>
      <c r="C84" s="11">
        <f aca="true" t="shared" si="15" ref="C84:D98">D84*1.008</f>
        <v>84.333312</v>
      </c>
      <c r="D84" s="11">
        <f t="shared" si="15"/>
        <v>83.664</v>
      </c>
      <c r="E84" s="11">
        <v>83</v>
      </c>
      <c r="F84" s="24">
        <v>70</v>
      </c>
      <c r="G84" s="33">
        <v>6</v>
      </c>
      <c r="H84" s="33">
        <v>4</v>
      </c>
      <c r="I84" s="33">
        <v>4</v>
      </c>
      <c r="J84" s="33">
        <v>2</v>
      </c>
      <c r="K84" s="22">
        <v>0</v>
      </c>
      <c r="L84" s="11">
        <v>0</v>
      </c>
      <c r="M84" s="11">
        <v>0</v>
      </c>
      <c r="N84" s="11">
        <v>1</v>
      </c>
      <c r="O84" s="15">
        <v>1</v>
      </c>
      <c r="P84" s="11">
        <v>1</v>
      </c>
      <c r="Q84" s="11">
        <v>1</v>
      </c>
      <c r="R84" s="11">
        <v>0</v>
      </c>
    </row>
    <row r="85" spans="1:18" ht="14.25">
      <c r="A85" s="6" t="s">
        <v>137</v>
      </c>
      <c r="B85" s="7" t="s">
        <v>258</v>
      </c>
      <c r="C85" s="11">
        <f t="shared" si="15"/>
        <v>197.116416</v>
      </c>
      <c r="D85" s="11">
        <f t="shared" si="15"/>
        <v>195.552</v>
      </c>
      <c r="E85" s="11">
        <v>194</v>
      </c>
      <c r="F85" s="24">
        <v>179</v>
      </c>
      <c r="G85" s="33">
        <v>13</v>
      </c>
      <c r="H85" s="33">
        <v>13</v>
      </c>
      <c r="I85" s="33">
        <v>13</v>
      </c>
      <c r="J85" s="33">
        <v>13</v>
      </c>
      <c r="K85" s="22">
        <v>0</v>
      </c>
      <c r="L85" s="11">
        <v>0</v>
      </c>
      <c r="M85" s="11">
        <v>0</v>
      </c>
      <c r="N85" s="11">
        <v>0</v>
      </c>
      <c r="O85" s="15">
        <v>1</v>
      </c>
      <c r="P85" s="11">
        <v>1</v>
      </c>
      <c r="Q85" s="11">
        <v>1</v>
      </c>
      <c r="R85" s="11">
        <v>1</v>
      </c>
    </row>
    <row r="86" spans="1:18" ht="14.25">
      <c r="A86" s="6" t="s">
        <v>138</v>
      </c>
      <c r="B86" s="7" t="s">
        <v>258</v>
      </c>
      <c r="C86" s="11">
        <f t="shared" si="15"/>
        <v>21255.042815999997</v>
      </c>
      <c r="D86" s="11">
        <f t="shared" si="15"/>
        <v>21086.352</v>
      </c>
      <c r="E86" s="11">
        <v>20919</v>
      </c>
      <c r="F86" s="24">
        <v>19980</v>
      </c>
      <c r="G86" s="33">
        <v>1520</v>
      </c>
      <c r="H86" s="33">
        <v>1465</v>
      </c>
      <c r="I86" s="33">
        <v>1400</v>
      </c>
      <c r="J86" s="33">
        <v>1251</v>
      </c>
      <c r="K86" s="22">
        <v>148</v>
      </c>
      <c r="L86" s="11">
        <v>145</v>
      </c>
      <c r="M86" s="11">
        <v>139</v>
      </c>
      <c r="N86" s="11">
        <v>127</v>
      </c>
      <c r="O86" s="15">
        <v>125</v>
      </c>
      <c r="P86" s="11">
        <v>118</v>
      </c>
      <c r="Q86" s="11">
        <v>110</v>
      </c>
      <c r="R86" s="11">
        <v>101</v>
      </c>
    </row>
    <row r="87" spans="1:18" ht="14.25">
      <c r="A87" s="6" t="s">
        <v>139</v>
      </c>
      <c r="B87" s="7" t="s">
        <v>258</v>
      </c>
      <c r="C87" s="11">
        <f t="shared" si="15"/>
        <v>164.60236799999998</v>
      </c>
      <c r="D87" s="11">
        <f t="shared" si="15"/>
        <v>163.296</v>
      </c>
      <c r="E87" s="11">
        <v>162</v>
      </c>
      <c r="F87" s="24">
        <v>157</v>
      </c>
      <c r="G87" s="33">
        <v>26</v>
      </c>
      <c r="H87" s="33">
        <v>26</v>
      </c>
      <c r="I87" s="33">
        <v>26</v>
      </c>
      <c r="J87" s="33">
        <v>23</v>
      </c>
      <c r="K87" s="22">
        <v>4</v>
      </c>
      <c r="L87" s="11">
        <v>4</v>
      </c>
      <c r="M87" s="11">
        <v>4</v>
      </c>
      <c r="N87" s="11">
        <v>4</v>
      </c>
      <c r="O87" s="15">
        <v>3</v>
      </c>
      <c r="P87" s="11">
        <v>3</v>
      </c>
      <c r="Q87" s="11">
        <v>3</v>
      </c>
      <c r="R87" s="11">
        <v>3</v>
      </c>
    </row>
    <row r="88" spans="1:18" ht="14.25">
      <c r="A88" s="6" t="s">
        <v>140</v>
      </c>
      <c r="B88" s="7" t="s">
        <v>258</v>
      </c>
      <c r="C88" s="11">
        <f t="shared" si="15"/>
        <v>7883.640576</v>
      </c>
      <c r="D88" s="11">
        <f t="shared" si="15"/>
        <v>7821.072</v>
      </c>
      <c r="E88" s="11">
        <v>7759</v>
      </c>
      <c r="F88" s="24">
        <v>7378</v>
      </c>
      <c r="G88" s="33">
        <v>293</v>
      </c>
      <c r="H88" s="33">
        <v>283</v>
      </c>
      <c r="I88" s="33">
        <v>279</v>
      </c>
      <c r="J88" s="33">
        <v>252</v>
      </c>
      <c r="K88" s="22">
        <v>28</v>
      </c>
      <c r="L88" s="11">
        <v>27</v>
      </c>
      <c r="M88" s="11">
        <v>27</v>
      </c>
      <c r="N88" s="11">
        <v>25</v>
      </c>
      <c r="O88" s="15">
        <v>11</v>
      </c>
      <c r="P88" s="11">
        <v>11</v>
      </c>
      <c r="Q88" s="11">
        <v>11</v>
      </c>
      <c r="R88" s="11">
        <v>11</v>
      </c>
    </row>
    <row r="89" spans="1:18" ht="25.5">
      <c r="A89" s="6" t="s">
        <v>141</v>
      </c>
      <c r="B89" s="7" t="s">
        <v>258</v>
      </c>
      <c r="C89" s="11">
        <f t="shared" si="15"/>
        <v>90022.254336</v>
      </c>
      <c r="D89" s="11">
        <f t="shared" si="15"/>
        <v>89307.792</v>
      </c>
      <c r="E89" s="11">
        <v>88599</v>
      </c>
      <c r="F89" s="24">
        <v>85986</v>
      </c>
      <c r="G89" s="33">
        <v>5703</v>
      </c>
      <c r="H89" s="33">
        <v>5580</v>
      </c>
      <c r="I89" s="33">
        <v>5471</v>
      </c>
      <c r="J89" s="33">
        <v>5082</v>
      </c>
      <c r="K89" s="22">
        <v>644</v>
      </c>
      <c r="L89" s="11">
        <v>640</v>
      </c>
      <c r="M89" s="11">
        <v>627</v>
      </c>
      <c r="N89" s="11">
        <v>604</v>
      </c>
      <c r="O89" s="15">
        <v>368</v>
      </c>
      <c r="P89" s="11">
        <v>354</v>
      </c>
      <c r="Q89" s="11">
        <v>347</v>
      </c>
      <c r="R89" s="11">
        <v>337</v>
      </c>
    </row>
    <row r="90" spans="1:18" ht="14.25">
      <c r="A90" s="6" t="s">
        <v>142</v>
      </c>
      <c r="B90" s="7" t="s">
        <v>258</v>
      </c>
      <c r="C90" s="11">
        <f t="shared" si="15"/>
        <v>8340.869376</v>
      </c>
      <c r="D90" s="11">
        <f t="shared" si="15"/>
        <v>8274.672</v>
      </c>
      <c r="E90" s="11">
        <v>8209</v>
      </c>
      <c r="F90" s="24">
        <v>7767</v>
      </c>
      <c r="G90" s="33">
        <v>653</v>
      </c>
      <c r="H90" s="33">
        <v>634</v>
      </c>
      <c r="I90" s="33">
        <v>625</v>
      </c>
      <c r="J90" s="33">
        <v>582</v>
      </c>
      <c r="K90" s="22">
        <v>95</v>
      </c>
      <c r="L90" s="11">
        <v>93</v>
      </c>
      <c r="M90" s="11">
        <v>94</v>
      </c>
      <c r="N90" s="11">
        <v>92</v>
      </c>
      <c r="O90" s="15">
        <v>60</v>
      </c>
      <c r="P90" s="11">
        <v>60</v>
      </c>
      <c r="Q90" s="11">
        <v>59</v>
      </c>
      <c r="R90" s="11">
        <v>59</v>
      </c>
    </row>
    <row r="91" spans="1:18" ht="14.25">
      <c r="A91" s="6" t="s">
        <v>143</v>
      </c>
      <c r="B91" s="7" t="s">
        <v>258</v>
      </c>
      <c r="C91" s="11">
        <f t="shared" si="15"/>
        <v>16851.421440000002</v>
      </c>
      <c r="D91" s="11">
        <f t="shared" si="15"/>
        <v>16717.68</v>
      </c>
      <c r="E91" s="11">
        <v>16585</v>
      </c>
      <c r="F91" s="24">
        <v>14663</v>
      </c>
      <c r="G91" s="33">
        <v>812</v>
      </c>
      <c r="H91" s="33">
        <v>796</v>
      </c>
      <c r="I91" s="33">
        <v>789</v>
      </c>
      <c r="J91" s="33">
        <v>738</v>
      </c>
      <c r="K91" s="22">
        <v>89</v>
      </c>
      <c r="L91" s="11">
        <v>88</v>
      </c>
      <c r="M91" s="11">
        <v>87</v>
      </c>
      <c r="N91" s="11">
        <v>71</v>
      </c>
      <c r="O91" s="15">
        <v>113</v>
      </c>
      <c r="P91" s="11">
        <v>112</v>
      </c>
      <c r="Q91" s="11">
        <v>110</v>
      </c>
      <c r="R91" s="11">
        <v>107</v>
      </c>
    </row>
    <row r="92" spans="1:18" ht="14.25">
      <c r="A92" s="6" t="s">
        <v>144</v>
      </c>
      <c r="B92" s="7" t="s">
        <v>258</v>
      </c>
      <c r="C92" s="11">
        <f t="shared" si="15"/>
        <v>318.028032</v>
      </c>
      <c r="D92" s="11">
        <f t="shared" si="15"/>
        <v>315.504</v>
      </c>
      <c r="E92" s="11">
        <v>313</v>
      </c>
      <c r="F92" s="24">
        <v>308</v>
      </c>
      <c r="G92" s="33">
        <v>7</v>
      </c>
      <c r="H92" s="33">
        <v>4</v>
      </c>
      <c r="I92" s="33">
        <v>4</v>
      </c>
      <c r="J92" s="33">
        <v>4</v>
      </c>
      <c r="K92" s="22">
        <v>1</v>
      </c>
      <c r="L92" s="11">
        <v>0</v>
      </c>
      <c r="M92" s="11">
        <v>0</v>
      </c>
      <c r="N92" s="11">
        <v>0</v>
      </c>
      <c r="O92" s="15">
        <v>1</v>
      </c>
      <c r="P92" s="11">
        <v>1</v>
      </c>
      <c r="Q92" s="11">
        <v>1</v>
      </c>
      <c r="R92" s="11">
        <v>1</v>
      </c>
    </row>
    <row r="93" spans="1:18" ht="14.25">
      <c r="A93" s="6" t="s">
        <v>145</v>
      </c>
      <c r="B93" s="7" t="s">
        <v>258</v>
      </c>
      <c r="C93" s="11">
        <f t="shared" si="15"/>
        <v>7989.311232000001</v>
      </c>
      <c r="D93" s="11">
        <f t="shared" si="15"/>
        <v>7925.904</v>
      </c>
      <c r="E93" s="11">
        <v>7863</v>
      </c>
      <c r="F93" s="24">
        <v>7462</v>
      </c>
      <c r="G93" s="33">
        <v>266</v>
      </c>
      <c r="H93" s="33">
        <v>259</v>
      </c>
      <c r="I93" s="33">
        <v>256</v>
      </c>
      <c r="J93" s="33">
        <v>240</v>
      </c>
      <c r="K93" s="22">
        <v>35</v>
      </c>
      <c r="L93" s="11">
        <v>34</v>
      </c>
      <c r="M93" s="11">
        <v>33</v>
      </c>
      <c r="N93" s="11">
        <v>31</v>
      </c>
      <c r="O93" s="15">
        <v>23</v>
      </c>
      <c r="P93" s="11">
        <v>21</v>
      </c>
      <c r="Q93" s="11">
        <v>21</v>
      </c>
      <c r="R93" s="11">
        <v>19</v>
      </c>
    </row>
    <row r="94" spans="1:18" ht="25.5">
      <c r="A94" s="6" t="s">
        <v>146</v>
      </c>
      <c r="B94" s="7" t="s">
        <v>258</v>
      </c>
      <c r="C94" s="11">
        <f t="shared" si="15"/>
        <v>2000.630016</v>
      </c>
      <c r="D94" s="11">
        <f t="shared" si="15"/>
        <v>1984.752</v>
      </c>
      <c r="E94" s="11">
        <v>1969</v>
      </c>
      <c r="F94" s="24">
        <v>2108</v>
      </c>
      <c r="G94" s="33">
        <v>241</v>
      </c>
      <c r="H94" s="33">
        <v>237</v>
      </c>
      <c r="I94" s="33">
        <v>237</v>
      </c>
      <c r="J94" s="33">
        <v>226</v>
      </c>
      <c r="K94" s="22">
        <v>25</v>
      </c>
      <c r="L94" s="11">
        <v>25</v>
      </c>
      <c r="M94" s="11">
        <v>25</v>
      </c>
      <c r="N94" s="11">
        <v>26</v>
      </c>
      <c r="O94" s="15">
        <v>13</v>
      </c>
      <c r="P94" s="11">
        <v>13</v>
      </c>
      <c r="Q94" s="11">
        <v>13</v>
      </c>
      <c r="R94" s="11">
        <v>14</v>
      </c>
    </row>
    <row r="95" spans="1:18" ht="14.25">
      <c r="A95" s="6" t="s">
        <v>147</v>
      </c>
      <c r="B95" s="7" t="s">
        <v>258</v>
      </c>
      <c r="C95" s="11">
        <f t="shared" si="15"/>
        <v>1178.63424</v>
      </c>
      <c r="D95" s="11">
        <f t="shared" si="15"/>
        <v>1169.28</v>
      </c>
      <c r="E95" s="11">
        <v>1160</v>
      </c>
      <c r="F95" s="24">
        <v>1128</v>
      </c>
      <c r="G95" s="33">
        <v>84</v>
      </c>
      <c r="H95" s="33">
        <v>81</v>
      </c>
      <c r="I95" s="33">
        <v>77</v>
      </c>
      <c r="J95" s="33">
        <v>70</v>
      </c>
      <c r="K95" s="22">
        <v>15</v>
      </c>
      <c r="L95" s="11">
        <v>15</v>
      </c>
      <c r="M95" s="11">
        <v>14</v>
      </c>
      <c r="N95" s="11">
        <v>14</v>
      </c>
      <c r="O95" s="15">
        <v>9</v>
      </c>
      <c r="P95" s="11">
        <v>8</v>
      </c>
      <c r="Q95" s="11">
        <v>8</v>
      </c>
      <c r="R95" s="11">
        <v>8</v>
      </c>
    </row>
    <row r="96" spans="1:18" ht="25.5">
      <c r="A96" s="6" t="s">
        <v>148</v>
      </c>
      <c r="B96" s="7" t="s">
        <v>258</v>
      </c>
      <c r="C96" s="11">
        <f t="shared" si="15"/>
        <v>2715.939072</v>
      </c>
      <c r="D96" s="11">
        <f t="shared" si="15"/>
        <v>2694.384</v>
      </c>
      <c r="E96" s="11">
        <v>2673</v>
      </c>
      <c r="F96" s="24">
        <v>2260</v>
      </c>
      <c r="G96" s="33">
        <v>220</v>
      </c>
      <c r="H96" s="33">
        <v>210</v>
      </c>
      <c r="I96" s="33">
        <v>203</v>
      </c>
      <c r="J96" s="33">
        <v>156</v>
      </c>
      <c r="K96" s="22">
        <v>23</v>
      </c>
      <c r="L96" s="11">
        <v>21</v>
      </c>
      <c r="M96" s="11">
        <v>19</v>
      </c>
      <c r="N96" s="11">
        <v>15</v>
      </c>
      <c r="O96" s="15">
        <v>20</v>
      </c>
      <c r="P96" s="11">
        <v>20</v>
      </c>
      <c r="Q96" s="11">
        <v>19</v>
      </c>
      <c r="R96" s="11">
        <v>14</v>
      </c>
    </row>
    <row r="97" spans="1:18" ht="14.25">
      <c r="A97" s="6" t="s">
        <v>149</v>
      </c>
      <c r="B97" s="7" t="s">
        <v>258</v>
      </c>
      <c r="C97" s="11">
        <f t="shared" si="15"/>
        <v>12925.350144</v>
      </c>
      <c r="D97" s="11">
        <f t="shared" si="15"/>
        <v>12822.768</v>
      </c>
      <c r="E97" s="11">
        <v>12721</v>
      </c>
      <c r="F97" s="24">
        <v>11822</v>
      </c>
      <c r="G97" s="33">
        <v>1044</v>
      </c>
      <c r="H97" s="33">
        <v>1020</v>
      </c>
      <c r="I97" s="33">
        <v>990</v>
      </c>
      <c r="J97" s="33">
        <v>888</v>
      </c>
      <c r="K97" s="22">
        <v>145</v>
      </c>
      <c r="L97" s="11">
        <v>145</v>
      </c>
      <c r="M97" s="11">
        <v>141</v>
      </c>
      <c r="N97" s="11">
        <v>134</v>
      </c>
      <c r="O97" s="15">
        <v>101</v>
      </c>
      <c r="P97" s="11">
        <v>96</v>
      </c>
      <c r="Q97" s="11">
        <v>92</v>
      </c>
      <c r="R97" s="11">
        <v>87</v>
      </c>
    </row>
    <row r="98" spans="1:18" ht="25.5">
      <c r="A98" s="35" t="s">
        <v>215</v>
      </c>
      <c r="B98" s="7" t="s">
        <v>258</v>
      </c>
      <c r="C98" s="11">
        <v>38</v>
      </c>
      <c r="D98" s="11">
        <f t="shared" si="15"/>
        <v>38.304</v>
      </c>
      <c r="E98" s="11">
        <v>38</v>
      </c>
      <c r="F98" s="24">
        <v>36</v>
      </c>
      <c r="G98" s="33" t="s">
        <v>25</v>
      </c>
      <c r="H98" s="33" t="s">
        <v>25</v>
      </c>
      <c r="I98" s="33" t="s">
        <v>25</v>
      </c>
      <c r="J98" s="33" t="s">
        <v>25</v>
      </c>
      <c r="K98" s="22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</row>
    <row r="99" spans="1:18" ht="14.25">
      <c r="A99" s="6" t="s">
        <v>150</v>
      </c>
      <c r="B99" s="7" t="s">
        <v>260</v>
      </c>
      <c r="C99" s="11">
        <v>15.72</v>
      </c>
      <c r="D99" s="11">
        <v>15.72</v>
      </c>
      <c r="E99" s="11">
        <v>15.72</v>
      </c>
      <c r="F99" s="24">
        <v>15.72</v>
      </c>
      <c r="G99" s="34">
        <v>0</v>
      </c>
      <c r="H99" s="34" t="s">
        <v>11</v>
      </c>
      <c r="I99" s="34" t="s">
        <v>3</v>
      </c>
      <c r="J99" s="34" t="s">
        <v>7</v>
      </c>
      <c r="K99" s="22" t="s">
        <v>11</v>
      </c>
      <c r="L99" s="11" t="s">
        <v>12</v>
      </c>
      <c r="M99" s="11" t="s">
        <v>11</v>
      </c>
      <c r="N99" s="11" t="s">
        <v>3</v>
      </c>
      <c r="O99" s="11">
        <v>0</v>
      </c>
      <c r="P99" s="11">
        <v>0</v>
      </c>
      <c r="Q99" s="11">
        <v>0</v>
      </c>
      <c r="R99" s="11">
        <v>0</v>
      </c>
    </row>
    <row r="100" spans="1:18" ht="14.25">
      <c r="A100" s="6" t="s">
        <v>151</v>
      </c>
      <c r="B100" s="7" t="s">
        <v>260</v>
      </c>
      <c r="C100" s="11">
        <v>3</v>
      </c>
      <c r="D100" s="11">
        <v>3</v>
      </c>
      <c r="E100" s="11">
        <v>3</v>
      </c>
      <c r="F100" s="24">
        <v>3</v>
      </c>
      <c r="G100" s="33" t="s">
        <v>25</v>
      </c>
      <c r="H100" s="33" t="s">
        <v>25</v>
      </c>
      <c r="I100" s="33" t="s">
        <v>25</v>
      </c>
      <c r="J100" s="33" t="s">
        <v>25</v>
      </c>
      <c r="K100" s="22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</row>
    <row r="101" spans="1:18" ht="14.25">
      <c r="A101" s="6" t="s">
        <v>152</v>
      </c>
      <c r="B101" s="7" t="s">
        <v>260</v>
      </c>
      <c r="C101" s="11">
        <v>3</v>
      </c>
      <c r="D101" s="11">
        <v>3</v>
      </c>
      <c r="E101" s="11">
        <v>3</v>
      </c>
      <c r="F101" s="24">
        <v>3</v>
      </c>
      <c r="G101" s="33" t="s">
        <v>25</v>
      </c>
      <c r="H101" s="33" t="s">
        <v>25</v>
      </c>
      <c r="I101" s="33" t="s">
        <v>25</v>
      </c>
      <c r="J101" s="33" t="s">
        <v>25</v>
      </c>
      <c r="K101" s="22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</row>
    <row r="102" spans="1:18" ht="14.25">
      <c r="A102" s="6" t="s">
        <v>153</v>
      </c>
      <c r="B102" s="7" t="s">
        <v>260</v>
      </c>
      <c r="C102" s="11">
        <v>8.666</v>
      </c>
      <c r="D102" s="11">
        <v>8.666</v>
      </c>
      <c r="E102" s="11">
        <v>8.666</v>
      </c>
      <c r="F102" s="24">
        <v>8.666</v>
      </c>
      <c r="G102" s="33" t="s">
        <v>25</v>
      </c>
      <c r="H102" s="33" t="s">
        <v>25</v>
      </c>
      <c r="I102" s="33" t="s">
        <v>25</v>
      </c>
      <c r="J102" s="33" t="s">
        <v>25</v>
      </c>
      <c r="K102" s="22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</row>
    <row r="103" spans="1:18" ht="14.25">
      <c r="A103" s="6" t="s">
        <v>155</v>
      </c>
      <c r="B103" s="7" t="s">
        <v>258</v>
      </c>
      <c r="C103" s="15">
        <v>22854</v>
      </c>
      <c r="D103" s="11">
        <v>22786</v>
      </c>
      <c r="E103" s="11">
        <v>22697</v>
      </c>
      <c r="F103" s="24">
        <v>23619</v>
      </c>
      <c r="G103" s="33">
        <v>1478</v>
      </c>
      <c r="H103" s="33">
        <v>1448</v>
      </c>
      <c r="I103" s="33">
        <v>1366</v>
      </c>
      <c r="J103" s="33">
        <v>1409</v>
      </c>
      <c r="K103" s="22">
        <f>L103*1.02</f>
        <v>163.2</v>
      </c>
      <c r="L103" s="11">
        <v>160</v>
      </c>
      <c r="M103" s="11">
        <v>167</v>
      </c>
      <c r="N103" s="11">
        <v>147</v>
      </c>
      <c r="O103" s="15">
        <v>116</v>
      </c>
      <c r="P103" s="11">
        <v>114</v>
      </c>
      <c r="Q103" s="11">
        <v>86</v>
      </c>
      <c r="R103" s="11">
        <v>131</v>
      </c>
    </row>
    <row r="104" spans="1:18" ht="14.25">
      <c r="A104" s="35" t="s">
        <v>156</v>
      </c>
      <c r="B104" s="7" t="s">
        <v>258</v>
      </c>
      <c r="C104" s="15">
        <v>22653</v>
      </c>
      <c r="D104" s="11">
        <v>22585</v>
      </c>
      <c r="E104" s="11">
        <v>22482</v>
      </c>
      <c r="F104" s="24">
        <v>23361</v>
      </c>
      <c r="G104" s="33">
        <v>1465</v>
      </c>
      <c r="H104" s="33">
        <v>1436</v>
      </c>
      <c r="I104" s="33">
        <v>1358</v>
      </c>
      <c r="J104" s="33">
        <v>1397</v>
      </c>
      <c r="K104" s="22">
        <f aca="true" t="shared" si="16" ref="K104:K143">L104*1.02</f>
        <v>163.2</v>
      </c>
      <c r="L104" s="11">
        <v>160</v>
      </c>
      <c r="M104" s="11">
        <v>167</v>
      </c>
      <c r="N104" s="11">
        <v>147</v>
      </c>
      <c r="O104" s="15">
        <v>116</v>
      </c>
      <c r="P104" s="11">
        <v>114</v>
      </c>
      <c r="Q104" s="11">
        <v>85</v>
      </c>
      <c r="R104" s="11">
        <v>129</v>
      </c>
    </row>
    <row r="105" spans="1:18" ht="14.25">
      <c r="A105" s="6" t="s">
        <v>157</v>
      </c>
      <c r="B105" s="7" t="s">
        <v>258</v>
      </c>
      <c r="C105" s="15">
        <v>11664</v>
      </c>
      <c r="D105" s="11">
        <v>11629</v>
      </c>
      <c r="E105" s="11">
        <v>11451</v>
      </c>
      <c r="F105" s="24">
        <v>12163</v>
      </c>
      <c r="G105" s="33">
        <v>761</v>
      </c>
      <c r="H105" s="33">
        <v>745</v>
      </c>
      <c r="I105" s="33">
        <v>699</v>
      </c>
      <c r="J105" s="33">
        <v>723</v>
      </c>
      <c r="K105" s="22">
        <f t="shared" si="16"/>
        <v>85.68</v>
      </c>
      <c r="L105" s="11">
        <v>84</v>
      </c>
      <c r="M105" s="11">
        <v>84</v>
      </c>
      <c r="N105" s="11">
        <v>74</v>
      </c>
      <c r="O105" s="15">
        <v>58</v>
      </c>
      <c r="P105" s="11">
        <v>57</v>
      </c>
      <c r="Q105" s="11">
        <v>38</v>
      </c>
      <c r="R105" s="11">
        <v>59</v>
      </c>
    </row>
    <row r="106" spans="1:18" ht="14.25">
      <c r="A106" s="6" t="s">
        <v>158</v>
      </c>
      <c r="B106" s="7" t="s">
        <v>258</v>
      </c>
      <c r="C106" s="15">
        <v>10989</v>
      </c>
      <c r="D106" s="11">
        <v>10956</v>
      </c>
      <c r="E106" s="11">
        <v>11031</v>
      </c>
      <c r="F106" s="24">
        <v>11198</v>
      </c>
      <c r="G106" s="33">
        <v>706</v>
      </c>
      <c r="H106" s="33">
        <v>691</v>
      </c>
      <c r="I106" s="33">
        <v>659</v>
      </c>
      <c r="J106" s="33">
        <v>674</v>
      </c>
      <c r="K106" s="22">
        <f t="shared" si="16"/>
        <v>77.52</v>
      </c>
      <c r="L106" s="11">
        <v>76</v>
      </c>
      <c r="M106" s="11">
        <v>83</v>
      </c>
      <c r="N106" s="11">
        <v>73</v>
      </c>
      <c r="O106" s="15">
        <v>58</v>
      </c>
      <c r="P106" s="11">
        <v>57</v>
      </c>
      <c r="Q106" s="11">
        <v>47</v>
      </c>
      <c r="R106" s="11">
        <v>70</v>
      </c>
    </row>
    <row r="107" spans="1:18" ht="14.25">
      <c r="A107" s="6" t="s">
        <v>159</v>
      </c>
      <c r="B107" s="7" t="s">
        <v>258</v>
      </c>
      <c r="C107" s="15">
        <v>19822</v>
      </c>
      <c r="D107" s="11">
        <v>19763</v>
      </c>
      <c r="E107" s="11">
        <v>19687</v>
      </c>
      <c r="F107" s="24">
        <v>20495</v>
      </c>
      <c r="G107" s="33">
        <v>1328</v>
      </c>
      <c r="H107" s="33">
        <v>1300</v>
      </c>
      <c r="I107" s="33">
        <v>1238</v>
      </c>
      <c r="J107" s="33">
        <v>1292</v>
      </c>
      <c r="K107" s="22">
        <f t="shared" si="16"/>
        <v>149.94</v>
      </c>
      <c r="L107" s="11">
        <v>147</v>
      </c>
      <c r="M107" s="11">
        <v>160</v>
      </c>
      <c r="N107" s="11">
        <v>136</v>
      </c>
      <c r="O107" s="15">
        <v>112</v>
      </c>
      <c r="P107" s="11">
        <v>109</v>
      </c>
      <c r="Q107" s="11">
        <v>83</v>
      </c>
      <c r="R107" s="11">
        <v>124</v>
      </c>
    </row>
    <row r="108" spans="1:18" ht="14.25">
      <c r="A108" s="6" t="s">
        <v>160</v>
      </c>
      <c r="B108" s="7" t="s">
        <v>258</v>
      </c>
      <c r="C108" s="15">
        <v>2830</v>
      </c>
      <c r="D108" s="11">
        <v>2822</v>
      </c>
      <c r="E108" s="11">
        <v>2795</v>
      </c>
      <c r="F108" s="24">
        <v>2866</v>
      </c>
      <c r="G108" s="33">
        <v>140</v>
      </c>
      <c r="H108" s="33">
        <v>136</v>
      </c>
      <c r="I108" s="33">
        <v>120</v>
      </c>
      <c r="J108" s="33">
        <v>105</v>
      </c>
      <c r="K108" s="22">
        <f t="shared" si="16"/>
        <v>13.26</v>
      </c>
      <c r="L108" s="11">
        <v>13</v>
      </c>
      <c r="M108" s="11">
        <v>7</v>
      </c>
      <c r="N108" s="11">
        <v>11</v>
      </c>
      <c r="O108" s="15">
        <v>5</v>
      </c>
      <c r="P108" s="11">
        <v>5</v>
      </c>
      <c r="Q108" s="11">
        <v>2</v>
      </c>
      <c r="R108" s="11">
        <v>5</v>
      </c>
    </row>
    <row r="109" spans="1:18" ht="25.5">
      <c r="A109" s="6" t="s">
        <v>154</v>
      </c>
      <c r="B109" s="7" t="s">
        <v>258</v>
      </c>
      <c r="C109" s="15">
        <v>22441</v>
      </c>
      <c r="D109" s="11">
        <v>22374</v>
      </c>
      <c r="E109" s="11">
        <v>22228</v>
      </c>
      <c r="F109" s="24">
        <v>23061</v>
      </c>
      <c r="G109" s="33">
        <v>1456</v>
      </c>
      <c r="H109" s="33">
        <v>1427</v>
      </c>
      <c r="I109" s="33">
        <v>1347</v>
      </c>
      <c r="J109" s="33">
        <v>1389</v>
      </c>
      <c r="K109" s="22">
        <f t="shared" si="16"/>
        <v>163.2</v>
      </c>
      <c r="L109" s="11">
        <v>160</v>
      </c>
      <c r="M109" s="11">
        <v>165</v>
      </c>
      <c r="N109" s="11">
        <v>146</v>
      </c>
      <c r="O109" s="15">
        <v>114</v>
      </c>
      <c r="P109" s="11">
        <v>112</v>
      </c>
      <c r="Q109" s="11">
        <v>85</v>
      </c>
      <c r="R109" s="11">
        <v>129</v>
      </c>
    </row>
    <row r="110" spans="1:18" ht="25.5">
      <c r="A110" s="6" t="s">
        <v>161</v>
      </c>
      <c r="B110" s="7" t="s">
        <v>258</v>
      </c>
      <c r="C110" s="15">
        <v>40</v>
      </c>
      <c r="D110" s="11">
        <v>40</v>
      </c>
      <c r="E110" s="11">
        <v>48</v>
      </c>
      <c r="F110" s="24">
        <v>66</v>
      </c>
      <c r="G110" s="33">
        <v>5</v>
      </c>
      <c r="H110" s="33">
        <v>5</v>
      </c>
      <c r="I110" s="33">
        <v>7</v>
      </c>
      <c r="J110" s="33">
        <v>4</v>
      </c>
      <c r="K110" s="22">
        <f t="shared" si="16"/>
        <v>0</v>
      </c>
      <c r="L110" s="11">
        <v>0</v>
      </c>
      <c r="M110" s="11">
        <v>0</v>
      </c>
      <c r="N110" s="11">
        <v>0</v>
      </c>
      <c r="O110" s="15">
        <f>P110*1.02</f>
        <v>0</v>
      </c>
      <c r="P110" s="11">
        <v>0</v>
      </c>
      <c r="Q110" s="11">
        <v>0</v>
      </c>
      <c r="R110" s="11">
        <v>0</v>
      </c>
    </row>
    <row r="111" spans="1:18" ht="25.5">
      <c r="A111" s="6" t="s">
        <v>162</v>
      </c>
      <c r="B111" s="7" t="s">
        <v>258</v>
      </c>
      <c r="C111" s="15">
        <v>172</v>
      </c>
      <c r="D111" s="11">
        <v>171</v>
      </c>
      <c r="E111" s="11">
        <v>206</v>
      </c>
      <c r="F111" s="24">
        <v>234</v>
      </c>
      <c r="G111" s="33">
        <v>4</v>
      </c>
      <c r="H111" s="33">
        <v>4</v>
      </c>
      <c r="I111" s="33">
        <v>4</v>
      </c>
      <c r="J111" s="33">
        <v>4</v>
      </c>
      <c r="K111" s="22">
        <f t="shared" si="16"/>
        <v>0</v>
      </c>
      <c r="L111" s="11">
        <v>0</v>
      </c>
      <c r="M111" s="11">
        <v>2</v>
      </c>
      <c r="N111" s="11">
        <v>1</v>
      </c>
      <c r="O111" s="15">
        <v>2</v>
      </c>
      <c r="P111" s="11">
        <v>2</v>
      </c>
      <c r="Q111" s="11">
        <v>0</v>
      </c>
      <c r="R111" s="11">
        <v>0</v>
      </c>
    </row>
    <row r="112" spans="1:18" ht="25.5">
      <c r="A112" s="35" t="s">
        <v>206</v>
      </c>
      <c r="B112" s="7" t="s">
        <v>258</v>
      </c>
      <c r="C112" s="15">
        <v>1761</v>
      </c>
      <c r="D112" s="11">
        <v>1756</v>
      </c>
      <c r="E112" s="11">
        <v>1857</v>
      </c>
      <c r="F112" s="24">
        <v>2114</v>
      </c>
      <c r="G112" s="33">
        <v>106</v>
      </c>
      <c r="H112" s="33">
        <v>104</v>
      </c>
      <c r="I112" s="33">
        <v>90</v>
      </c>
      <c r="J112" s="33">
        <v>113</v>
      </c>
      <c r="K112" s="22">
        <f t="shared" si="16"/>
        <v>5.1</v>
      </c>
      <c r="L112" s="11">
        <v>5</v>
      </c>
      <c r="M112" s="11">
        <v>3</v>
      </c>
      <c r="N112" s="11">
        <v>9</v>
      </c>
      <c r="O112" s="15">
        <v>2</v>
      </c>
      <c r="P112" s="11">
        <v>2</v>
      </c>
      <c r="Q112" s="11">
        <v>2</v>
      </c>
      <c r="R112" s="11">
        <v>4</v>
      </c>
    </row>
    <row r="113" spans="1:18" ht="25.5">
      <c r="A113" s="6" t="s">
        <v>163</v>
      </c>
      <c r="B113" s="7" t="s">
        <v>258</v>
      </c>
      <c r="C113" s="15">
        <v>429</v>
      </c>
      <c r="D113" s="11">
        <v>428</v>
      </c>
      <c r="E113" s="11">
        <v>429</v>
      </c>
      <c r="F113" s="24">
        <v>476</v>
      </c>
      <c r="G113" s="33">
        <v>25</v>
      </c>
      <c r="H113" s="33">
        <v>24</v>
      </c>
      <c r="I113" s="33">
        <v>30</v>
      </c>
      <c r="J113" s="33">
        <v>25</v>
      </c>
      <c r="K113" s="22">
        <f t="shared" si="16"/>
        <v>1.02</v>
      </c>
      <c r="L113" s="11">
        <v>1</v>
      </c>
      <c r="M113" s="11">
        <v>3</v>
      </c>
      <c r="N113" s="11">
        <v>3</v>
      </c>
      <c r="O113" s="15">
        <v>1</v>
      </c>
      <c r="P113" s="11">
        <v>1</v>
      </c>
      <c r="Q113" s="11">
        <v>0</v>
      </c>
      <c r="R113" s="11">
        <v>3</v>
      </c>
    </row>
    <row r="114" spans="1:18" ht="38.25">
      <c r="A114" s="6" t="s">
        <v>164</v>
      </c>
      <c r="B114" s="7" t="s">
        <v>258</v>
      </c>
      <c r="C114" s="15">
        <v>8285</v>
      </c>
      <c r="D114" s="11">
        <v>8260</v>
      </c>
      <c r="E114" s="11">
        <v>8500</v>
      </c>
      <c r="F114" s="24">
        <v>8861</v>
      </c>
      <c r="G114" s="33">
        <v>264</v>
      </c>
      <c r="H114" s="33">
        <v>259</v>
      </c>
      <c r="I114" s="33">
        <v>259</v>
      </c>
      <c r="J114" s="33">
        <v>273</v>
      </c>
      <c r="K114" s="22">
        <f t="shared" si="16"/>
        <v>37.74</v>
      </c>
      <c r="L114" s="11">
        <v>37</v>
      </c>
      <c r="M114" s="11">
        <v>38</v>
      </c>
      <c r="N114" s="11">
        <v>33</v>
      </c>
      <c r="O114" s="15">
        <v>20</v>
      </c>
      <c r="P114" s="11">
        <v>20</v>
      </c>
      <c r="Q114" s="11">
        <v>16</v>
      </c>
      <c r="R114" s="11">
        <v>36</v>
      </c>
    </row>
    <row r="115" spans="1:18" ht="38.25">
      <c r="A115" s="6" t="s">
        <v>165</v>
      </c>
      <c r="B115" s="7" t="s">
        <v>258</v>
      </c>
      <c r="C115" s="15">
        <v>8641</v>
      </c>
      <c r="D115" s="11">
        <v>8615</v>
      </c>
      <c r="E115" s="11">
        <v>8751</v>
      </c>
      <c r="F115" s="24">
        <v>9140</v>
      </c>
      <c r="G115" s="33">
        <v>843</v>
      </c>
      <c r="H115" s="33">
        <v>826</v>
      </c>
      <c r="I115" s="33">
        <v>801</v>
      </c>
      <c r="J115" s="33">
        <v>822</v>
      </c>
      <c r="K115" s="22">
        <f t="shared" si="16"/>
        <v>91.8</v>
      </c>
      <c r="L115" s="11">
        <v>90</v>
      </c>
      <c r="M115" s="11">
        <v>90</v>
      </c>
      <c r="N115" s="11">
        <v>81</v>
      </c>
      <c r="O115" s="15">
        <v>71</v>
      </c>
      <c r="P115" s="11">
        <v>70</v>
      </c>
      <c r="Q115" s="11">
        <v>58</v>
      </c>
      <c r="R115" s="11">
        <v>74</v>
      </c>
    </row>
    <row r="116" spans="1:18" ht="38.25">
      <c r="A116" s="35" t="s">
        <v>279</v>
      </c>
      <c r="B116" s="7" t="s">
        <v>258</v>
      </c>
      <c r="C116" s="15">
        <v>322</v>
      </c>
      <c r="D116" s="11">
        <v>324</v>
      </c>
      <c r="E116" s="11">
        <v>366</v>
      </c>
      <c r="F116" s="24">
        <v>376</v>
      </c>
      <c r="G116" s="33">
        <v>10</v>
      </c>
      <c r="H116" s="33">
        <v>10</v>
      </c>
      <c r="I116" s="33">
        <v>16</v>
      </c>
      <c r="J116" s="33">
        <v>22</v>
      </c>
      <c r="K116" s="22">
        <f t="shared" si="16"/>
        <v>2.04</v>
      </c>
      <c r="L116" s="11">
        <v>2</v>
      </c>
      <c r="M116" s="11">
        <v>6</v>
      </c>
      <c r="N116" s="11">
        <v>2</v>
      </c>
      <c r="O116" s="15">
        <v>2</v>
      </c>
      <c r="P116" s="11">
        <v>2</v>
      </c>
      <c r="Q116" s="11">
        <v>0</v>
      </c>
      <c r="R116" s="11">
        <v>3</v>
      </c>
    </row>
    <row r="117" spans="1:18" ht="25.5">
      <c r="A117" s="35" t="s">
        <v>166</v>
      </c>
      <c r="B117" s="7" t="s">
        <v>258</v>
      </c>
      <c r="C117" s="15">
        <v>2942</v>
      </c>
      <c r="D117" s="11">
        <v>2933</v>
      </c>
      <c r="E117" s="11">
        <v>2419</v>
      </c>
      <c r="F117" s="24">
        <v>2248</v>
      </c>
      <c r="G117" s="33">
        <v>192</v>
      </c>
      <c r="H117" s="33">
        <v>187</v>
      </c>
      <c r="I117" s="33">
        <v>155</v>
      </c>
      <c r="J117" s="33">
        <v>137</v>
      </c>
      <c r="K117" s="22">
        <f t="shared" si="16"/>
        <v>21.42</v>
      </c>
      <c r="L117" s="11">
        <v>21</v>
      </c>
      <c r="M117" s="11">
        <v>25</v>
      </c>
      <c r="N117" s="11">
        <v>19</v>
      </c>
      <c r="O117" s="15">
        <v>19</v>
      </c>
      <c r="P117" s="11">
        <v>18</v>
      </c>
      <c r="Q117" s="11">
        <v>9</v>
      </c>
      <c r="R117" s="11">
        <v>9</v>
      </c>
    </row>
    <row r="118" spans="1:18" ht="38.25">
      <c r="A118" s="35" t="s">
        <v>167</v>
      </c>
      <c r="B118" s="7" t="s">
        <v>258</v>
      </c>
      <c r="C118" s="15">
        <v>29</v>
      </c>
      <c r="D118" s="11">
        <v>29</v>
      </c>
      <c r="E118" s="11">
        <v>31</v>
      </c>
      <c r="F118" s="24">
        <v>20</v>
      </c>
      <c r="G118" s="33">
        <v>0</v>
      </c>
      <c r="H118" s="33">
        <v>0</v>
      </c>
      <c r="I118" s="33">
        <v>0</v>
      </c>
      <c r="J118" s="33">
        <v>1</v>
      </c>
      <c r="K118" s="22">
        <f t="shared" si="16"/>
        <v>0</v>
      </c>
      <c r="L118" s="11">
        <v>0</v>
      </c>
      <c r="M118" s="11">
        <v>0</v>
      </c>
      <c r="N118" s="11">
        <v>1</v>
      </c>
      <c r="O118" s="15">
        <f>P118*1.02</f>
        <v>0</v>
      </c>
      <c r="P118" s="11">
        <v>0</v>
      </c>
      <c r="Q118" s="11">
        <v>0</v>
      </c>
      <c r="R118" s="11">
        <v>0</v>
      </c>
    </row>
    <row r="119" spans="1:18" ht="25.5">
      <c r="A119" s="35" t="s">
        <v>280</v>
      </c>
      <c r="B119" s="7" t="s">
        <v>258</v>
      </c>
      <c r="C119" s="15">
        <v>7</v>
      </c>
      <c r="D119" s="11">
        <v>7</v>
      </c>
      <c r="E119" s="11">
        <v>4</v>
      </c>
      <c r="F119" s="24">
        <v>5</v>
      </c>
      <c r="G119" s="33">
        <v>0</v>
      </c>
      <c r="H119" s="33">
        <v>0</v>
      </c>
      <c r="I119" s="33">
        <v>0</v>
      </c>
      <c r="J119" s="33">
        <v>1</v>
      </c>
      <c r="K119" s="22">
        <f t="shared" si="16"/>
        <v>0</v>
      </c>
      <c r="L119" s="11">
        <v>0</v>
      </c>
      <c r="M119" s="11">
        <v>0</v>
      </c>
      <c r="N119" s="11">
        <v>0</v>
      </c>
      <c r="O119" s="15">
        <f>P119*1.02</f>
        <v>0</v>
      </c>
      <c r="P119" s="11">
        <v>0</v>
      </c>
      <c r="Q119" s="11">
        <v>0</v>
      </c>
      <c r="R119" s="11">
        <v>0</v>
      </c>
    </row>
    <row r="120" spans="1:18" ht="38.25">
      <c r="A120" s="6" t="s">
        <v>168</v>
      </c>
      <c r="B120" s="7" t="s">
        <v>258</v>
      </c>
      <c r="C120" s="15">
        <v>260</v>
      </c>
      <c r="D120" s="11">
        <v>259</v>
      </c>
      <c r="E120" s="11">
        <v>160</v>
      </c>
      <c r="F120" s="24">
        <v>146</v>
      </c>
      <c r="G120" s="33">
        <v>26</v>
      </c>
      <c r="H120" s="33">
        <v>26</v>
      </c>
      <c r="I120" s="33">
        <v>7</v>
      </c>
      <c r="J120" s="33">
        <v>4</v>
      </c>
      <c r="K120" s="22">
        <f t="shared" si="16"/>
        <v>4.08</v>
      </c>
      <c r="L120" s="11">
        <v>4</v>
      </c>
      <c r="M120" s="11">
        <v>2</v>
      </c>
      <c r="N120" s="11">
        <v>0</v>
      </c>
      <c r="O120" s="15">
        <v>1</v>
      </c>
      <c r="P120" s="11">
        <v>1</v>
      </c>
      <c r="Q120" s="11">
        <v>0</v>
      </c>
      <c r="R120" s="11">
        <v>0</v>
      </c>
    </row>
    <row r="121" spans="1:18" ht="14.25">
      <c r="A121" s="6" t="s">
        <v>169</v>
      </c>
      <c r="B121" s="7" t="s">
        <v>258</v>
      </c>
      <c r="C121" s="15">
        <v>18686</v>
      </c>
      <c r="D121" s="11">
        <v>18630</v>
      </c>
      <c r="E121" s="11">
        <v>18406</v>
      </c>
      <c r="F121" s="24">
        <v>17944</v>
      </c>
      <c r="G121" s="33">
        <v>1692</v>
      </c>
      <c r="H121" s="33">
        <v>1658</v>
      </c>
      <c r="I121" s="33">
        <v>1600</v>
      </c>
      <c r="J121" s="33">
        <v>1387</v>
      </c>
      <c r="K121" s="22">
        <f t="shared" si="16"/>
        <v>223.38</v>
      </c>
      <c r="L121" s="11">
        <v>219</v>
      </c>
      <c r="M121" s="11">
        <v>168</v>
      </c>
      <c r="N121" s="11">
        <v>197</v>
      </c>
      <c r="O121" s="15">
        <v>184</v>
      </c>
      <c r="P121" s="11">
        <v>180</v>
      </c>
      <c r="Q121" s="11">
        <v>185</v>
      </c>
      <c r="R121" s="11">
        <v>165</v>
      </c>
    </row>
    <row r="122" spans="1:18" ht="14.25">
      <c r="A122" s="6" t="s">
        <v>170</v>
      </c>
      <c r="B122" s="7" t="s">
        <v>258</v>
      </c>
      <c r="C122" s="15">
        <f>D122*1.003</f>
        <v>10029.999999999998</v>
      </c>
      <c r="D122" s="12">
        <v>10000</v>
      </c>
      <c r="E122" s="12">
        <v>9815</v>
      </c>
      <c r="F122" s="30">
        <v>9650</v>
      </c>
      <c r="G122" s="33">
        <v>922</v>
      </c>
      <c r="H122" s="33">
        <v>902</v>
      </c>
      <c r="I122" s="33">
        <v>899</v>
      </c>
      <c r="J122" s="33">
        <v>729</v>
      </c>
      <c r="K122" s="22">
        <f t="shared" si="16"/>
        <v>137.7</v>
      </c>
      <c r="L122" s="12">
        <v>135</v>
      </c>
      <c r="M122" s="12">
        <v>84</v>
      </c>
      <c r="N122" s="12">
        <v>101</v>
      </c>
      <c r="O122" s="15">
        <v>98</v>
      </c>
      <c r="P122" s="12">
        <v>96</v>
      </c>
      <c r="Q122" s="12">
        <v>109</v>
      </c>
      <c r="R122" s="12">
        <v>81</v>
      </c>
    </row>
    <row r="123" spans="1:18" ht="14.25">
      <c r="A123" s="6" t="s">
        <v>171</v>
      </c>
      <c r="B123" s="7" t="s">
        <v>258</v>
      </c>
      <c r="C123" s="15">
        <v>261</v>
      </c>
      <c r="D123" s="12">
        <v>260</v>
      </c>
      <c r="E123" s="12">
        <v>287</v>
      </c>
      <c r="F123" s="30">
        <v>308</v>
      </c>
      <c r="G123" s="33">
        <v>14</v>
      </c>
      <c r="H123" s="33">
        <v>14</v>
      </c>
      <c r="I123" s="33">
        <v>15</v>
      </c>
      <c r="J123" s="33">
        <v>17</v>
      </c>
      <c r="K123" s="22">
        <f t="shared" si="16"/>
        <v>1.02</v>
      </c>
      <c r="L123" s="12">
        <v>1</v>
      </c>
      <c r="M123" s="12">
        <v>3</v>
      </c>
      <c r="N123" s="12">
        <v>2</v>
      </c>
      <c r="O123" s="15">
        <f>P123*1.02</f>
        <v>0</v>
      </c>
      <c r="P123" s="12">
        <v>0</v>
      </c>
      <c r="Q123" s="12">
        <v>0</v>
      </c>
      <c r="R123" s="12">
        <v>1</v>
      </c>
    </row>
    <row r="124" spans="1:18" ht="14.25">
      <c r="A124" s="6" t="s">
        <v>172</v>
      </c>
      <c r="B124" s="7" t="s">
        <v>258</v>
      </c>
      <c r="C124" s="15">
        <v>150</v>
      </c>
      <c r="D124" s="11">
        <v>149</v>
      </c>
      <c r="E124" s="11">
        <v>156</v>
      </c>
      <c r="F124" s="24">
        <v>169</v>
      </c>
      <c r="G124" s="33">
        <v>7</v>
      </c>
      <c r="H124" s="33">
        <v>7</v>
      </c>
      <c r="I124" s="33">
        <v>11</v>
      </c>
      <c r="J124" s="33">
        <v>9</v>
      </c>
      <c r="K124" s="22">
        <f t="shared" si="16"/>
        <v>1.02</v>
      </c>
      <c r="L124" s="11">
        <v>1</v>
      </c>
      <c r="M124" s="11">
        <v>2</v>
      </c>
      <c r="N124" s="11">
        <v>2</v>
      </c>
      <c r="O124" s="15">
        <f>P124*1.02</f>
        <v>0</v>
      </c>
      <c r="P124" s="11">
        <v>0</v>
      </c>
      <c r="Q124" s="11">
        <v>0</v>
      </c>
      <c r="R124" s="11">
        <v>1</v>
      </c>
    </row>
    <row r="125" spans="1:18" ht="25.5">
      <c r="A125" s="6" t="s">
        <v>173</v>
      </c>
      <c r="B125" s="7" t="s">
        <v>258</v>
      </c>
      <c r="C125" s="15">
        <v>247</v>
      </c>
      <c r="D125" s="11">
        <v>17178</v>
      </c>
      <c r="E125" s="11">
        <v>16884</v>
      </c>
      <c r="F125" s="24">
        <v>16384</v>
      </c>
      <c r="G125" s="33">
        <v>1520</v>
      </c>
      <c r="H125" s="33">
        <v>1489</v>
      </c>
      <c r="I125" s="33">
        <v>1442</v>
      </c>
      <c r="J125" s="33">
        <v>1241</v>
      </c>
      <c r="K125" s="22">
        <f t="shared" si="16"/>
        <v>198.9</v>
      </c>
      <c r="L125" s="11">
        <v>195</v>
      </c>
      <c r="M125" s="11">
        <v>156</v>
      </c>
      <c r="N125" s="11">
        <v>182</v>
      </c>
      <c r="O125" s="15">
        <v>162</v>
      </c>
      <c r="P125" s="11">
        <v>158</v>
      </c>
      <c r="Q125" s="11">
        <v>166</v>
      </c>
      <c r="R125" s="11">
        <v>143</v>
      </c>
    </row>
    <row r="126" spans="1:18" ht="25.5">
      <c r="A126" s="6" t="s">
        <v>174</v>
      </c>
      <c r="B126" s="7" t="s">
        <v>258</v>
      </c>
      <c r="C126" s="15">
        <v>247</v>
      </c>
      <c r="D126" s="11">
        <v>246</v>
      </c>
      <c r="E126" s="11">
        <v>259</v>
      </c>
      <c r="F126" s="24">
        <v>290</v>
      </c>
      <c r="G126" s="33">
        <v>13</v>
      </c>
      <c r="H126" s="33">
        <v>13</v>
      </c>
      <c r="I126" s="33">
        <v>13</v>
      </c>
      <c r="J126" s="33">
        <v>17</v>
      </c>
      <c r="K126" s="22">
        <f t="shared" si="16"/>
        <v>1.02</v>
      </c>
      <c r="L126" s="11">
        <v>1</v>
      </c>
      <c r="M126" s="11">
        <v>2</v>
      </c>
      <c r="N126" s="11">
        <v>2</v>
      </c>
      <c r="O126" s="15">
        <f aca="true" t="shared" si="17" ref="O126:O135">P126*1.02</f>
        <v>0</v>
      </c>
      <c r="P126" s="11">
        <v>0</v>
      </c>
      <c r="Q126" s="11">
        <v>0</v>
      </c>
      <c r="R126" s="11">
        <v>1</v>
      </c>
    </row>
    <row r="127" spans="1:18" ht="25.5">
      <c r="A127" s="6" t="s">
        <v>175</v>
      </c>
      <c r="B127" s="7" t="s">
        <v>258</v>
      </c>
      <c r="C127" s="15">
        <v>5113</v>
      </c>
      <c r="D127" s="11">
        <v>5098</v>
      </c>
      <c r="E127" s="11">
        <v>5157</v>
      </c>
      <c r="F127" s="24">
        <v>5056</v>
      </c>
      <c r="G127" s="33">
        <v>386</v>
      </c>
      <c r="H127" s="33">
        <v>377</v>
      </c>
      <c r="I127" s="33">
        <v>376</v>
      </c>
      <c r="J127" s="33">
        <v>326</v>
      </c>
      <c r="K127" s="22">
        <f t="shared" si="16"/>
        <v>42.84</v>
      </c>
      <c r="L127" s="11">
        <v>42</v>
      </c>
      <c r="M127" s="11">
        <v>30</v>
      </c>
      <c r="N127" s="11">
        <v>40</v>
      </c>
      <c r="O127" s="15">
        <f t="shared" si="17"/>
        <v>28.560000000000002</v>
      </c>
      <c r="P127" s="11">
        <v>28</v>
      </c>
      <c r="Q127" s="11">
        <v>29</v>
      </c>
      <c r="R127" s="11">
        <v>23</v>
      </c>
    </row>
    <row r="128" spans="1:18" ht="25.5">
      <c r="A128" s="6" t="s">
        <v>176</v>
      </c>
      <c r="B128" s="7" t="s">
        <v>258</v>
      </c>
      <c r="C128" s="15">
        <f>D128*1.003</f>
        <v>1.4041999999999997</v>
      </c>
      <c r="D128" s="12">
        <v>1.4</v>
      </c>
      <c r="E128" s="12">
        <v>1.6</v>
      </c>
      <c r="F128" s="30">
        <v>1.7</v>
      </c>
      <c r="G128" s="33">
        <v>7</v>
      </c>
      <c r="H128" s="33">
        <v>7</v>
      </c>
      <c r="I128" s="33">
        <v>9</v>
      </c>
      <c r="J128" s="33">
        <v>10</v>
      </c>
      <c r="K128" s="22">
        <f t="shared" si="16"/>
        <v>0.51</v>
      </c>
      <c r="L128" s="12">
        <v>0.5</v>
      </c>
      <c r="M128" s="12">
        <v>1.8</v>
      </c>
      <c r="N128" s="12">
        <v>1</v>
      </c>
      <c r="O128" s="15">
        <f t="shared" si="17"/>
        <v>0</v>
      </c>
      <c r="P128" s="12">
        <v>0</v>
      </c>
      <c r="Q128" s="12">
        <v>0</v>
      </c>
      <c r="R128" s="12">
        <v>0.6</v>
      </c>
    </row>
    <row r="129" spans="1:18" ht="38.25">
      <c r="A129" s="6" t="s">
        <v>177</v>
      </c>
      <c r="B129" s="7" t="s">
        <v>258</v>
      </c>
      <c r="C129" s="15">
        <f>D129*1.003</f>
        <v>92.47659999999999</v>
      </c>
      <c r="D129" s="12">
        <v>92.2</v>
      </c>
      <c r="E129" s="12">
        <v>91.7</v>
      </c>
      <c r="F129" s="30">
        <v>91.3</v>
      </c>
      <c r="G129" s="33">
        <v>823</v>
      </c>
      <c r="H129" s="33">
        <v>807</v>
      </c>
      <c r="I129" s="33">
        <v>810</v>
      </c>
      <c r="J129" s="33">
        <v>798</v>
      </c>
      <c r="K129" s="22">
        <f t="shared" si="16"/>
        <v>90.78</v>
      </c>
      <c r="L129" s="12">
        <v>89</v>
      </c>
      <c r="M129" s="12">
        <v>92.9</v>
      </c>
      <c r="N129" s="12">
        <v>92.4</v>
      </c>
      <c r="O129" s="15">
        <f t="shared" si="17"/>
        <v>89.556</v>
      </c>
      <c r="P129" s="12">
        <v>87.8</v>
      </c>
      <c r="Q129" s="12">
        <v>89.7</v>
      </c>
      <c r="R129" s="12">
        <v>86.7</v>
      </c>
    </row>
    <row r="130" spans="1:18" ht="38.25">
      <c r="A130" s="6" t="s">
        <v>178</v>
      </c>
      <c r="B130" s="7" t="s">
        <v>258</v>
      </c>
      <c r="C130" s="15">
        <f>D130*1.003</f>
        <v>94.88379999999998</v>
      </c>
      <c r="D130" s="12">
        <v>94.6</v>
      </c>
      <c r="E130" s="12">
        <v>90.2</v>
      </c>
      <c r="F130" s="30">
        <v>94.2</v>
      </c>
      <c r="G130" s="33">
        <v>663</v>
      </c>
      <c r="H130" s="33">
        <v>650</v>
      </c>
      <c r="I130" s="33">
        <v>467</v>
      </c>
      <c r="J130" s="33">
        <v>700</v>
      </c>
      <c r="K130" s="22">
        <f t="shared" si="16"/>
        <v>102</v>
      </c>
      <c r="L130" s="12">
        <v>100</v>
      </c>
      <c r="M130" s="12">
        <v>66.7</v>
      </c>
      <c r="N130" s="12">
        <v>100</v>
      </c>
      <c r="O130" s="15">
        <f t="shared" si="17"/>
        <v>0</v>
      </c>
      <c r="P130" s="12">
        <v>0</v>
      </c>
      <c r="Q130" s="12">
        <v>0</v>
      </c>
      <c r="R130" s="12">
        <v>100</v>
      </c>
    </row>
    <row r="131" spans="1:18" ht="38.25">
      <c r="A131" s="6" t="s">
        <v>179</v>
      </c>
      <c r="B131" s="7" t="s">
        <v>258</v>
      </c>
      <c r="C131" s="15">
        <f>D131*1.003</f>
        <v>27.482199999999995</v>
      </c>
      <c r="D131" s="12">
        <v>27.4</v>
      </c>
      <c r="E131" s="12">
        <v>28</v>
      </c>
      <c r="F131" s="30">
        <v>28.2</v>
      </c>
      <c r="G131" s="33">
        <v>196</v>
      </c>
      <c r="H131" s="33">
        <v>193</v>
      </c>
      <c r="I131" s="33">
        <v>196</v>
      </c>
      <c r="J131" s="33">
        <v>200</v>
      </c>
      <c r="K131" s="22">
        <f t="shared" si="16"/>
        <v>19.584</v>
      </c>
      <c r="L131" s="12">
        <v>19.2</v>
      </c>
      <c r="M131" s="12">
        <v>17.9</v>
      </c>
      <c r="N131" s="12">
        <v>20.3</v>
      </c>
      <c r="O131" s="15">
        <f t="shared" si="17"/>
        <v>15.911999999999999</v>
      </c>
      <c r="P131" s="12">
        <v>15.6</v>
      </c>
      <c r="Q131" s="12">
        <v>15.7</v>
      </c>
      <c r="R131" s="12">
        <v>13.9</v>
      </c>
    </row>
    <row r="132" spans="1:18" ht="14.25">
      <c r="A132" s="6" t="s">
        <v>180</v>
      </c>
      <c r="B132" s="7" t="s">
        <v>258</v>
      </c>
      <c r="C132" s="15">
        <v>215</v>
      </c>
      <c r="D132" s="11">
        <v>214</v>
      </c>
      <c r="E132" s="11">
        <v>242</v>
      </c>
      <c r="F132" s="24">
        <v>244</v>
      </c>
      <c r="G132" s="33">
        <v>12</v>
      </c>
      <c r="H132" s="33">
        <v>12</v>
      </c>
      <c r="I132" s="33">
        <v>14</v>
      </c>
      <c r="J132" s="33">
        <v>12</v>
      </c>
      <c r="K132" s="22">
        <f t="shared" si="16"/>
        <v>1.02</v>
      </c>
      <c r="L132" s="11">
        <v>1</v>
      </c>
      <c r="M132" s="11">
        <v>3</v>
      </c>
      <c r="N132" s="11">
        <v>2</v>
      </c>
      <c r="O132" s="15">
        <f t="shared" si="17"/>
        <v>0</v>
      </c>
      <c r="P132" s="11">
        <v>0</v>
      </c>
      <c r="Q132" s="11">
        <v>0</v>
      </c>
      <c r="R132" s="11">
        <v>0</v>
      </c>
    </row>
    <row r="133" spans="1:18" ht="25.5">
      <c r="A133" s="6" t="s">
        <v>181</v>
      </c>
      <c r="B133" s="7" t="s">
        <v>258</v>
      </c>
      <c r="C133" s="15">
        <v>46</v>
      </c>
      <c r="D133" s="11">
        <v>46</v>
      </c>
      <c r="E133" s="11">
        <v>45</v>
      </c>
      <c r="F133" s="24">
        <v>64</v>
      </c>
      <c r="G133" s="33">
        <v>2</v>
      </c>
      <c r="H133" s="33">
        <v>2</v>
      </c>
      <c r="I133" s="33">
        <v>1</v>
      </c>
      <c r="J133" s="33">
        <v>5</v>
      </c>
      <c r="K133" s="22">
        <f t="shared" si="16"/>
        <v>0</v>
      </c>
      <c r="L133" s="11">
        <v>0</v>
      </c>
      <c r="M133" s="11">
        <v>0</v>
      </c>
      <c r="N133" s="11">
        <v>0</v>
      </c>
      <c r="O133" s="15">
        <f t="shared" si="17"/>
        <v>0</v>
      </c>
      <c r="P133" s="11">
        <v>0</v>
      </c>
      <c r="Q133" s="11">
        <v>0</v>
      </c>
      <c r="R133" s="11">
        <v>1</v>
      </c>
    </row>
    <row r="134" spans="1:18" ht="14.25">
      <c r="A134" s="6" t="s">
        <v>182</v>
      </c>
      <c r="B134" s="7" t="s">
        <v>258</v>
      </c>
      <c r="C134" s="15">
        <v>31</v>
      </c>
      <c r="D134" s="11">
        <v>31</v>
      </c>
      <c r="E134" s="11">
        <v>36</v>
      </c>
      <c r="F134" s="24">
        <v>38</v>
      </c>
      <c r="G134" s="33">
        <v>0</v>
      </c>
      <c r="H134" s="33">
        <v>0</v>
      </c>
      <c r="I134" s="33">
        <v>1</v>
      </c>
      <c r="J134" s="33">
        <v>3</v>
      </c>
      <c r="K134" s="22">
        <f t="shared" si="16"/>
        <v>0</v>
      </c>
      <c r="L134" s="11">
        <v>0</v>
      </c>
      <c r="M134" s="11">
        <v>0</v>
      </c>
      <c r="N134" s="11">
        <v>0</v>
      </c>
      <c r="O134" s="15">
        <f t="shared" si="17"/>
        <v>0</v>
      </c>
      <c r="P134" s="11">
        <v>0</v>
      </c>
      <c r="Q134" s="11">
        <v>0</v>
      </c>
      <c r="R134" s="11">
        <v>0</v>
      </c>
    </row>
    <row r="135" spans="1:18" ht="14.25">
      <c r="A135" s="6" t="s">
        <v>183</v>
      </c>
      <c r="B135" s="7" t="s">
        <v>258</v>
      </c>
      <c r="C135" s="15">
        <v>41</v>
      </c>
      <c r="D135" s="11">
        <v>41</v>
      </c>
      <c r="E135" s="11">
        <v>46</v>
      </c>
      <c r="F135" s="24">
        <v>62</v>
      </c>
      <c r="G135" s="33">
        <v>4</v>
      </c>
      <c r="H135" s="33">
        <v>4</v>
      </c>
      <c r="I135" s="33">
        <v>2</v>
      </c>
      <c r="J135" s="33">
        <v>8</v>
      </c>
      <c r="K135" s="22">
        <f t="shared" si="16"/>
        <v>1.02</v>
      </c>
      <c r="L135" s="11">
        <v>1</v>
      </c>
      <c r="M135" s="11">
        <v>0</v>
      </c>
      <c r="N135" s="11">
        <v>1</v>
      </c>
      <c r="O135" s="15">
        <f t="shared" si="17"/>
        <v>0</v>
      </c>
      <c r="P135" s="11">
        <v>0</v>
      </c>
      <c r="Q135" s="11">
        <v>0</v>
      </c>
      <c r="R135" s="11">
        <v>2</v>
      </c>
    </row>
    <row r="136" spans="1:18" ht="14.25">
      <c r="A136" s="6" t="s">
        <v>184</v>
      </c>
      <c r="B136" s="7" t="s">
        <v>258</v>
      </c>
      <c r="C136" s="15">
        <v>137</v>
      </c>
      <c r="D136" s="11">
        <v>136</v>
      </c>
      <c r="E136" s="11">
        <v>135</v>
      </c>
      <c r="F136" s="24">
        <v>126</v>
      </c>
      <c r="G136" s="33">
        <v>8</v>
      </c>
      <c r="H136" s="33">
        <v>8</v>
      </c>
      <c r="I136" s="33">
        <v>4</v>
      </c>
      <c r="J136" s="33">
        <v>6</v>
      </c>
      <c r="K136" s="22">
        <f t="shared" si="16"/>
        <v>0</v>
      </c>
      <c r="L136" s="11">
        <v>0</v>
      </c>
      <c r="M136" s="11">
        <v>0</v>
      </c>
      <c r="N136" s="11">
        <v>0</v>
      </c>
      <c r="O136" s="15">
        <v>3</v>
      </c>
      <c r="P136" s="11">
        <v>3</v>
      </c>
      <c r="Q136" s="11">
        <v>0</v>
      </c>
      <c r="R136" s="11">
        <v>0</v>
      </c>
    </row>
    <row r="137" spans="1:18" ht="14.25">
      <c r="A137" s="6" t="s">
        <v>185</v>
      </c>
      <c r="B137" s="7" t="s">
        <v>258</v>
      </c>
      <c r="C137" s="15">
        <v>183</v>
      </c>
      <c r="D137" s="11">
        <v>182</v>
      </c>
      <c r="E137" s="11">
        <v>199</v>
      </c>
      <c r="F137" s="24">
        <v>218</v>
      </c>
      <c r="G137" s="33">
        <v>15</v>
      </c>
      <c r="H137" s="33">
        <v>16</v>
      </c>
      <c r="I137" s="33">
        <v>14</v>
      </c>
      <c r="J137" s="33">
        <v>18</v>
      </c>
      <c r="K137" s="22">
        <f t="shared" si="16"/>
        <v>2.04</v>
      </c>
      <c r="L137" s="11">
        <v>2</v>
      </c>
      <c r="M137" s="11">
        <v>2</v>
      </c>
      <c r="N137" s="11">
        <v>1</v>
      </c>
      <c r="O137" s="15">
        <v>2</v>
      </c>
      <c r="P137" s="11">
        <v>2</v>
      </c>
      <c r="Q137" s="11">
        <v>1</v>
      </c>
      <c r="R137" s="11">
        <v>2</v>
      </c>
    </row>
    <row r="138" spans="1:18" ht="14.25">
      <c r="A138" s="6" t="s">
        <v>186</v>
      </c>
      <c r="B138" s="7" t="s">
        <v>258</v>
      </c>
      <c r="C138" s="15">
        <v>441</v>
      </c>
      <c r="D138" s="11">
        <v>440</v>
      </c>
      <c r="E138" s="11">
        <v>407</v>
      </c>
      <c r="F138" s="24">
        <v>477</v>
      </c>
      <c r="G138" s="33">
        <v>41</v>
      </c>
      <c r="H138" s="33">
        <v>40</v>
      </c>
      <c r="I138" s="33">
        <v>47</v>
      </c>
      <c r="J138" s="33">
        <v>32</v>
      </c>
      <c r="K138" s="22">
        <f t="shared" si="16"/>
        <v>6.12</v>
      </c>
      <c r="L138" s="11">
        <v>6</v>
      </c>
      <c r="M138" s="11">
        <v>2</v>
      </c>
      <c r="N138" s="11">
        <v>6</v>
      </c>
      <c r="O138" s="15">
        <v>4</v>
      </c>
      <c r="P138" s="11">
        <v>4</v>
      </c>
      <c r="Q138" s="11">
        <v>3</v>
      </c>
      <c r="R138" s="11">
        <v>3</v>
      </c>
    </row>
    <row r="139" spans="1:18" ht="14.25">
      <c r="A139" s="6" t="s">
        <v>187</v>
      </c>
      <c r="B139" s="7" t="s">
        <v>258</v>
      </c>
      <c r="C139" s="15">
        <v>1456</v>
      </c>
      <c r="D139" s="13">
        <v>1452</v>
      </c>
      <c r="E139" s="13">
        <v>1435</v>
      </c>
      <c r="F139" s="31">
        <v>1325</v>
      </c>
      <c r="G139" s="33">
        <v>147</v>
      </c>
      <c r="H139" s="33">
        <v>142</v>
      </c>
      <c r="I139" s="33">
        <v>144</v>
      </c>
      <c r="J139" s="33">
        <v>115</v>
      </c>
      <c r="K139" s="22">
        <f t="shared" si="16"/>
        <v>15.3</v>
      </c>
      <c r="L139" s="13">
        <v>15</v>
      </c>
      <c r="M139" s="13">
        <v>11</v>
      </c>
      <c r="N139" s="13">
        <v>16</v>
      </c>
      <c r="O139" s="15">
        <v>16</v>
      </c>
      <c r="P139" s="13">
        <v>16</v>
      </c>
      <c r="Q139" s="13">
        <v>15</v>
      </c>
      <c r="R139" s="13">
        <v>12</v>
      </c>
    </row>
    <row r="140" spans="1:18" ht="14.25">
      <c r="A140" s="6" t="s">
        <v>188</v>
      </c>
      <c r="B140" s="7" t="s">
        <v>258</v>
      </c>
      <c r="C140" s="15">
        <v>2546</v>
      </c>
      <c r="D140" s="11">
        <v>2538</v>
      </c>
      <c r="E140" s="11">
        <v>2352</v>
      </c>
      <c r="F140" s="24">
        <v>2458</v>
      </c>
      <c r="G140" s="33">
        <v>230</v>
      </c>
      <c r="H140" s="33">
        <v>224</v>
      </c>
      <c r="I140" s="33">
        <v>210</v>
      </c>
      <c r="J140" s="33">
        <v>184</v>
      </c>
      <c r="K140" s="22">
        <f t="shared" si="16"/>
        <v>24.48</v>
      </c>
      <c r="L140" s="11">
        <v>24</v>
      </c>
      <c r="M140" s="11">
        <v>17</v>
      </c>
      <c r="N140" s="11">
        <v>26</v>
      </c>
      <c r="O140" s="15">
        <v>25</v>
      </c>
      <c r="P140" s="11">
        <v>24</v>
      </c>
      <c r="Q140" s="11">
        <v>28</v>
      </c>
      <c r="R140" s="11">
        <v>26</v>
      </c>
    </row>
    <row r="141" spans="1:18" ht="14.25">
      <c r="A141" s="6" t="s">
        <v>189</v>
      </c>
      <c r="B141" s="7" t="s">
        <v>258</v>
      </c>
      <c r="C141" s="15">
        <v>5002</v>
      </c>
      <c r="D141" s="11">
        <v>4987</v>
      </c>
      <c r="E141" s="11">
        <v>5131</v>
      </c>
      <c r="F141" s="24">
        <v>4942</v>
      </c>
      <c r="G141" s="33">
        <v>453</v>
      </c>
      <c r="H141" s="33">
        <v>444</v>
      </c>
      <c r="I141" s="33">
        <v>413</v>
      </c>
      <c r="J141" s="33">
        <v>341</v>
      </c>
      <c r="K141" s="22">
        <f t="shared" si="16"/>
        <v>55.08</v>
      </c>
      <c r="L141" s="11">
        <v>54</v>
      </c>
      <c r="M141" s="11">
        <v>42</v>
      </c>
      <c r="N141" s="11">
        <v>54</v>
      </c>
      <c r="O141" s="15">
        <v>46</v>
      </c>
      <c r="P141" s="11">
        <v>45</v>
      </c>
      <c r="Q141" s="11">
        <v>36</v>
      </c>
      <c r="R141" s="11">
        <v>25</v>
      </c>
    </row>
    <row r="142" spans="1:18" ht="14.25">
      <c r="A142" s="6" t="s">
        <v>190</v>
      </c>
      <c r="B142" s="7" t="s">
        <v>258</v>
      </c>
      <c r="C142" s="15">
        <v>8589</v>
      </c>
      <c r="D142" s="12">
        <v>8563</v>
      </c>
      <c r="E142" s="12">
        <v>8375</v>
      </c>
      <c r="F142" s="30">
        <v>7987</v>
      </c>
      <c r="G142" s="33">
        <v>783</v>
      </c>
      <c r="H142" s="33">
        <v>766</v>
      </c>
      <c r="I142" s="33">
        <v>750</v>
      </c>
      <c r="J142" s="33">
        <v>663</v>
      </c>
      <c r="K142" s="22">
        <f t="shared" si="16"/>
        <v>118.32000000000001</v>
      </c>
      <c r="L142" s="12">
        <v>116</v>
      </c>
      <c r="M142" s="12">
        <v>91</v>
      </c>
      <c r="N142" s="12">
        <v>91</v>
      </c>
      <c r="O142" s="15">
        <v>88</v>
      </c>
      <c r="P142" s="12">
        <v>86</v>
      </c>
      <c r="Q142" s="12">
        <v>102</v>
      </c>
      <c r="R142" s="12">
        <v>94</v>
      </c>
    </row>
    <row r="143" spans="1:18" ht="14.25">
      <c r="A143" s="6" t="s">
        <v>191</v>
      </c>
      <c r="B143" s="7" t="s">
        <v>258</v>
      </c>
      <c r="C143" s="15">
        <f>D143*1.003</f>
        <v>0</v>
      </c>
      <c r="D143" s="12">
        <v>0</v>
      </c>
      <c r="E143" s="12">
        <v>3</v>
      </c>
      <c r="F143" s="30">
        <v>3</v>
      </c>
      <c r="G143" s="33">
        <v>0</v>
      </c>
      <c r="H143" s="33">
        <v>0</v>
      </c>
      <c r="I143" s="33">
        <v>0</v>
      </c>
      <c r="J143" s="33">
        <v>0</v>
      </c>
      <c r="K143" s="22">
        <f t="shared" si="16"/>
        <v>0</v>
      </c>
      <c r="L143" s="12">
        <v>0</v>
      </c>
      <c r="M143" s="12">
        <v>0</v>
      </c>
      <c r="N143" s="12">
        <v>0</v>
      </c>
      <c r="O143" s="15">
        <f>P143*1.02</f>
        <v>0</v>
      </c>
      <c r="P143" s="12">
        <v>0</v>
      </c>
      <c r="Q143" s="12">
        <v>0</v>
      </c>
      <c r="R143" s="12">
        <v>0</v>
      </c>
    </row>
    <row r="144" spans="1:18" ht="25.5">
      <c r="A144" s="6" t="s">
        <v>192</v>
      </c>
      <c r="B144" s="7" t="s">
        <v>258</v>
      </c>
      <c r="C144" s="15">
        <v>192367</v>
      </c>
      <c r="D144" s="12">
        <v>191410</v>
      </c>
      <c r="E144" s="12">
        <v>190458</v>
      </c>
      <c r="F144" s="30">
        <v>189510</v>
      </c>
      <c r="G144" s="33">
        <v>27374</v>
      </c>
      <c r="H144" s="33">
        <v>27331</v>
      </c>
      <c r="I144" s="33">
        <v>27288</v>
      </c>
      <c r="J144" s="33">
        <v>27246</v>
      </c>
      <c r="K144" s="32">
        <v>3558</v>
      </c>
      <c r="L144" s="12">
        <v>3551</v>
      </c>
      <c r="M144" s="12">
        <v>3544</v>
      </c>
      <c r="N144" s="12">
        <v>3537</v>
      </c>
      <c r="O144" s="15">
        <v>3051</v>
      </c>
      <c r="P144" s="12">
        <v>3045</v>
      </c>
      <c r="Q144" s="12">
        <v>3039</v>
      </c>
      <c r="R144" s="12">
        <v>3033</v>
      </c>
    </row>
    <row r="145" spans="1:18" ht="38.25">
      <c r="A145" s="6" t="s">
        <v>294</v>
      </c>
      <c r="B145" s="7" t="s">
        <v>258</v>
      </c>
      <c r="C145" s="15">
        <v>55164</v>
      </c>
      <c r="D145" s="12">
        <v>54890</v>
      </c>
      <c r="E145" s="12">
        <v>54617</v>
      </c>
      <c r="F145" s="30">
        <v>54345</v>
      </c>
      <c r="G145" s="33">
        <v>13823</v>
      </c>
      <c r="H145" s="33">
        <v>13805</v>
      </c>
      <c r="I145" s="33">
        <v>13789</v>
      </c>
      <c r="J145" s="33">
        <v>13772</v>
      </c>
      <c r="K145" s="32">
        <v>617</v>
      </c>
      <c r="L145" s="12">
        <v>616</v>
      </c>
      <c r="M145" s="12">
        <v>615</v>
      </c>
      <c r="N145" s="12">
        <v>615</v>
      </c>
      <c r="O145" s="15">
        <v>2442</v>
      </c>
      <c r="P145" s="12">
        <v>2437</v>
      </c>
      <c r="Q145" s="12">
        <v>2432</v>
      </c>
      <c r="R145" s="12">
        <v>2427</v>
      </c>
    </row>
    <row r="146" spans="1:18" ht="38.25">
      <c r="A146" s="6" t="s">
        <v>193</v>
      </c>
      <c r="B146" s="7" t="s">
        <v>258</v>
      </c>
      <c r="C146" s="15">
        <v>194</v>
      </c>
      <c r="D146" s="12">
        <v>193</v>
      </c>
      <c r="E146" s="12">
        <v>192</v>
      </c>
      <c r="F146" s="30">
        <v>191</v>
      </c>
      <c r="G146" s="33">
        <v>30</v>
      </c>
      <c r="H146" s="33">
        <v>30</v>
      </c>
      <c r="I146" s="33">
        <v>30</v>
      </c>
      <c r="J146" s="33">
        <v>30</v>
      </c>
      <c r="K146" s="32">
        <v>1</v>
      </c>
      <c r="L146" s="12">
        <f>K146/1.002</f>
        <v>0.998003992015968</v>
      </c>
      <c r="M146" s="12">
        <f>L146/1.002</f>
        <v>0.9960119680798084</v>
      </c>
      <c r="N146" s="12">
        <f>M146/1.002</f>
        <v>0.9940239202393297</v>
      </c>
      <c r="O146" s="15">
        <v>0</v>
      </c>
      <c r="P146" s="12">
        <f>O146/1.002</f>
        <v>0</v>
      </c>
      <c r="Q146" s="12">
        <f>P146/1.002</f>
        <v>0</v>
      </c>
      <c r="R146" s="12">
        <f>Q146/1.002</f>
        <v>0</v>
      </c>
    </row>
    <row r="147" spans="1:18" ht="14.25">
      <c r="A147" s="6" t="s">
        <v>194</v>
      </c>
      <c r="B147" s="7" t="s">
        <v>258</v>
      </c>
      <c r="C147" s="20">
        <v>8103</v>
      </c>
      <c r="D147" s="12">
        <v>8078</v>
      </c>
      <c r="E147" s="12">
        <v>8063</v>
      </c>
      <c r="F147" s="30">
        <v>8027</v>
      </c>
      <c r="G147" s="33">
        <v>1613</v>
      </c>
      <c r="H147" s="33">
        <v>1602</v>
      </c>
      <c r="I147" s="33">
        <v>1599</v>
      </c>
      <c r="J147" s="33">
        <v>1573</v>
      </c>
      <c r="K147" s="32">
        <v>241</v>
      </c>
      <c r="L147" s="12">
        <v>241</v>
      </c>
      <c r="M147" s="12">
        <v>241</v>
      </c>
      <c r="N147" s="12">
        <v>241</v>
      </c>
      <c r="O147" s="15">
        <v>75</v>
      </c>
      <c r="P147" s="12">
        <v>72</v>
      </c>
      <c r="Q147" s="12">
        <v>72</v>
      </c>
      <c r="R147" s="12">
        <v>62</v>
      </c>
    </row>
    <row r="148" spans="1:18" ht="14.25">
      <c r="A148" s="35" t="s">
        <v>207</v>
      </c>
      <c r="B148" s="7" t="s">
        <v>258</v>
      </c>
      <c r="C148" s="12">
        <f aca="true" t="shared" si="18" ref="C148:E153">D148*1.02</f>
        <v>740874.936744</v>
      </c>
      <c r="D148" s="12">
        <f t="shared" si="18"/>
        <v>726347.9772</v>
      </c>
      <c r="E148" s="12">
        <f>F148*1.02</f>
        <v>712105.86</v>
      </c>
      <c r="F148" s="30">
        <v>698143</v>
      </c>
      <c r="G148" s="33">
        <v>69978</v>
      </c>
      <c r="H148" s="33">
        <v>68677</v>
      </c>
      <c r="I148" s="33">
        <v>67401</v>
      </c>
      <c r="J148" s="33">
        <v>66150</v>
      </c>
      <c r="K148" s="32">
        <f aca="true" t="shared" si="19" ref="K148:M163">L148*1.01</f>
        <v>7373.864257</v>
      </c>
      <c r="L148" s="12">
        <f t="shared" si="19"/>
        <v>7300.8557</v>
      </c>
      <c r="M148" s="12">
        <f>N148*1.01</f>
        <v>7228.57</v>
      </c>
      <c r="N148" s="12">
        <v>7157</v>
      </c>
      <c r="O148" s="12">
        <f aca="true" t="shared" si="20" ref="O148:Q153">P148*1.02</f>
        <v>7154.664336</v>
      </c>
      <c r="P148" s="12">
        <f t="shared" si="20"/>
        <v>7014.3768</v>
      </c>
      <c r="Q148" s="12">
        <f t="shared" si="20"/>
        <v>6876.84</v>
      </c>
      <c r="R148" s="12">
        <v>6742</v>
      </c>
    </row>
    <row r="149" spans="1:18" ht="14.25">
      <c r="A149" s="35" t="s">
        <v>208</v>
      </c>
      <c r="B149" s="7" t="s">
        <v>258</v>
      </c>
      <c r="C149" s="12">
        <f t="shared" si="18"/>
        <v>740223.355032</v>
      </c>
      <c r="D149" s="12">
        <f t="shared" si="18"/>
        <v>725709.1716</v>
      </c>
      <c r="E149" s="12">
        <f t="shared" si="18"/>
        <v>711479.58</v>
      </c>
      <c r="F149" s="30">
        <v>697529</v>
      </c>
      <c r="G149" s="33">
        <v>69881</v>
      </c>
      <c r="H149" s="33">
        <v>68583</v>
      </c>
      <c r="I149" s="33">
        <v>67309</v>
      </c>
      <c r="J149" s="33">
        <v>66059</v>
      </c>
      <c r="K149" s="32">
        <f t="shared" si="19"/>
        <v>7367.682451</v>
      </c>
      <c r="L149" s="12">
        <f t="shared" si="19"/>
        <v>7294.7351</v>
      </c>
      <c r="M149" s="12">
        <f t="shared" si="19"/>
        <v>7222.51</v>
      </c>
      <c r="N149" s="12">
        <v>7151</v>
      </c>
      <c r="O149" s="12">
        <f t="shared" si="20"/>
        <v>7145.113464</v>
      </c>
      <c r="P149" s="12">
        <f t="shared" si="20"/>
        <v>7005.0132</v>
      </c>
      <c r="Q149" s="12">
        <f t="shared" si="20"/>
        <v>6867.66</v>
      </c>
      <c r="R149" s="12">
        <v>6733</v>
      </c>
    </row>
    <row r="150" spans="1:18" ht="25.5">
      <c r="A150" s="35" t="s">
        <v>209</v>
      </c>
      <c r="B150" s="7" t="s">
        <v>258</v>
      </c>
      <c r="C150" s="12">
        <f t="shared" si="18"/>
        <v>52712014.964472</v>
      </c>
      <c r="D150" s="12">
        <f t="shared" si="18"/>
        <v>51678446.0436</v>
      </c>
      <c r="E150" s="12">
        <f t="shared" si="18"/>
        <v>50665143.18</v>
      </c>
      <c r="F150" s="30">
        <v>49671709</v>
      </c>
      <c r="G150" s="33">
        <v>4235934</v>
      </c>
      <c r="H150" s="33">
        <v>4157303</v>
      </c>
      <c r="I150" s="33">
        <v>4080171</v>
      </c>
      <c r="J150" s="33">
        <v>4004507</v>
      </c>
      <c r="K150" s="32">
        <f t="shared" si="19"/>
        <v>456068.919456</v>
      </c>
      <c r="L150" s="12">
        <f t="shared" si="19"/>
        <v>451553.3856</v>
      </c>
      <c r="M150" s="12">
        <f t="shared" si="19"/>
        <v>447082.56</v>
      </c>
      <c r="N150" s="12">
        <v>442656</v>
      </c>
      <c r="O150" s="12">
        <f t="shared" si="20"/>
        <v>391508.283816</v>
      </c>
      <c r="P150" s="12">
        <f t="shared" si="20"/>
        <v>383831.6508</v>
      </c>
      <c r="Q150" s="12">
        <f t="shared" si="20"/>
        <v>376305.54</v>
      </c>
      <c r="R150" s="12">
        <v>368927</v>
      </c>
    </row>
    <row r="151" spans="1:18" ht="38.25">
      <c r="A151" s="35" t="s">
        <v>210</v>
      </c>
      <c r="B151" s="7" t="s">
        <v>258</v>
      </c>
      <c r="C151" s="12">
        <f t="shared" si="18"/>
        <v>42242302.38491999</v>
      </c>
      <c r="D151" s="12">
        <f t="shared" si="18"/>
        <v>41414021.945999995</v>
      </c>
      <c r="E151" s="12">
        <f t="shared" si="18"/>
        <v>40601982.3</v>
      </c>
      <c r="F151" s="30">
        <v>39805865</v>
      </c>
      <c r="G151" s="33">
        <v>3251194</v>
      </c>
      <c r="H151" s="33">
        <v>3191031</v>
      </c>
      <c r="I151" s="33">
        <v>3132013</v>
      </c>
      <c r="J151" s="33">
        <v>3074117</v>
      </c>
      <c r="K151" s="32">
        <f t="shared" si="19"/>
        <v>369482.423416</v>
      </c>
      <c r="L151" s="12">
        <f t="shared" si="19"/>
        <v>365824.18159999995</v>
      </c>
      <c r="M151" s="12">
        <f t="shared" si="19"/>
        <v>362202.16</v>
      </c>
      <c r="N151" s="12">
        <v>358616</v>
      </c>
      <c r="O151" s="12">
        <f t="shared" si="20"/>
        <v>286042.249152</v>
      </c>
      <c r="P151" s="12">
        <f t="shared" si="20"/>
        <v>280433.5776</v>
      </c>
      <c r="Q151" s="12">
        <f t="shared" si="20"/>
        <v>274934.88</v>
      </c>
      <c r="R151" s="12">
        <v>269544</v>
      </c>
    </row>
    <row r="152" spans="1:18" ht="25.5">
      <c r="A152" s="35" t="s">
        <v>211</v>
      </c>
      <c r="B152" s="7" t="s">
        <v>258</v>
      </c>
      <c r="C152" s="12">
        <f t="shared" si="18"/>
        <v>569482.416288</v>
      </c>
      <c r="D152" s="12">
        <f t="shared" si="18"/>
        <v>558316.0944</v>
      </c>
      <c r="E152" s="12">
        <f t="shared" si="18"/>
        <v>547368.72</v>
      </c>
      <c r="F152" s="31">
        <v>536636</v>
      </c>
      <c r="G152" s="33">
        <v>53430</v>
      </c>
      <c r="H152" s="33">
        <v>52439</v>
      </c>
      <c r="I152" s="33">
        <v>51467</v>
      </c>
      <c r="J152" s="33">
        <v>50514</v>
      </c>
      <c r="K152" s="32">
        <f t="shared" si="19"/>
        <v>5865.503593</v>
      </c>
      <c r="L152" s="12">
        <f t="shared" si="19"/>
        <v>5807.429300000001</v>
      </c>
      <c r="M152" s="12">
        <f t="shared" si="19"/>
        <v>5749.93</v>
      </c>
      <c r="N152" s="13">
        <v>5693</v>
      </c>
      <c r="O152" s="12">
        <f t="shared" si="20"/>
        <v>4994.0448480000005</v>
      </c>
      <c r="P152" s="12">
        <f t="shared" si="20"/>
        <v>4896.1224</v>
      </c>
      <c r="Q152" s="12">
        <f t="shared" si="20"/>
        <v>4800.12</v>
      </c>
      <c r="R152" s="13">
        <v>4706</v>
      </c>
    </row>
    <row r="153" spans="1:18" ht="25.5">
      <c r="A153" s="35" t="s">
        <v>295</v>
      </c>
      <c r="B153" s="7" t="s">
        <v>258</v>
      </c>
      <c r="C153" s="12">
        <f t="shared" si="18"/>
        <v>2142183.121416</v>
      </c>
      <c r="D153" s="12">
        <f t="shared" si="18"/>
        <v>2100179.5308000003</v>
      </c>
      <c r="E153" s="12">
        <f t="shared" si="18"/>
        <v>2058999.54</v>
      </c>
      <c r="F153" s="24">
        <v>2018627</v>
      </c>
      <c r="G153" s="33">
        <v>168515</v>
      </c>
      <c r="H153" s="33">
        <v>165396</v>
      </c>
      <c r="I153" s="33">
        <v>162336</v>
      </c>
      <c r="J153" s="33">
        <v>159334</v>
      </c>
      <c r="K153" s="32">
        <f t="shared" si="19"/>
        <v>19045.113984999996</v>
      </c>
      <c r="L153" s="12">
        <f t="shared" si="19"/>
        <v>18856.548499999997</v>
      </c>
      <c r="M153" s="12">
        <f t="shared" si="19"/>
        <v>18669.85</v>
      </c>
      <c r="N153" s="11">
        <v>18485</v>
      </c>
      <c r="O153" s="12">
        <f t="shared" si="20"/>
        <v>14778.382608000002</v>
      </c>
      <c r="P153" s="12">
        <f t="shared" si="20"/>
        <v>14488.610400000001</v>
      </c>
      <c r="Q153" s="12">
        <f t="shared" si="20"/>
        <v>14204.52</v>
      </c>
      <c r="R153" s="11">
        <v>13926</v>
      </c>
    </row>
    <row r="154" spans="1:18" ht="25.5">
      <c r="A154" s="35" t="s">
        <v>212</v>
      </c>
      <c r="B154" s="7" t="s">
        <v>258</v>
      </c>
      <c r="C154" s="12">
        <v>22.5</v>
      </c>
      <c r="D154" s="12">
        <v>21.4</v>
      </c>
      <c r="E154" s="12">
        <v>20.7</v>
      </c>
      <c r="F154" s="24" t="s">
        <v>16</v>
      </c>
      <c r="G154" s="33">
        <v>200</v>
      </c>
      <c r="H154" s="33">
        <v>194</v>
      </c>
      <c r="I154" s="33">
        <v>183</v>
      </c>
      <c r="J154" s="33">
        <v>173</v>
      </c>
      <c r="K154" s="32">
        <f t="shared" si="19"/>
        <v>23.028000000000002</v>
      </c>
      <c r="L154" s="12">
        <v>22.8</v>
      </c>
      <c r="M154" s="12">
        <v>21</v>
      </c>
      <c r="N154" s="11" t="s">
        <v>21</v>
      </c>
      <c r="O154" s="12">
        <v>23.48</v>
      </c>
      <c r="P154" s="12">
        <v>22.12</v>
      </c>
      <c r="Q154" s="12" t="s">
        <v>58</v>
      </c>
      <c r="R154" s="11" t="s">
        <v>17</v>
      </c>
    </row>
    <row r="155" spans="1:18" ht="14.25">
      <c r="A155" s="35" t="s">
        <v>213</v>
      </c>
      <c r="B155" s="7" t="s">
        <v>258</v>
      </c>
      <c r="C155" s="12">
        <f aca="true" t="shared" si="21" ref="C155:E170">D155*1.02</f>
        <v>651.581712</v>
      </c>
      <c r="D155" s="12">
        <f t="shared" si="21"/>
        <v>638.8056</v>
      </c>
      <c r="E155" s="12">
        <f t="shared" si="21"/>
        <v>626.28</v>
      </c>
      <c r="F155" s="24">
        <v>614</v>
      </c>
      <c r="G155" s="33">
        <v>96</v>
      </c>
      <c r="H155" s="33">
        <v>95</v>
      </c>
      <c r="I155" s="33">
        <v>93</v>
      </c>
      <c r="J155" s="33">
        <v>91</v>
      </c>
      <c r="K155" s="32">
        <f t="shared" si="19"/>
        <v>6.181806000000001</v>
      </c>
      <c r="L155" s="12">
        <f t="shared" si="19"/>
        <v>6.1206000000000005</v>
      </c>
      <c r="M155" s="12">
        <f t="shared" si="19"/>
        <v>6.0600000000000005</v>
      </c>
      <c r="N155" s="11">
        <v>6</v>
      </c>
      <c r="O155" s="12">
        <f aca="true" t="shared" si="22" ref="O155:Q174">P155*1.02</f>
        <v>9.550872</v>
      </c>
      <c r="P155" s="12">
        <f t="shared" si="22"/>
        <v>9.3636</v>
      </c>
      <c r="Q155" s="12">
        <f t="shared" si="22"/>
        <v>9.18</v>
      </c>
      <c r="R155" s="11">
        <v>9</v>
      </c>
    </row>
    <row r="156" spans="1:18" ht="14.25">
      <c r="A156" s="6" t="s">
        <v>195</v>
      </c>
      <c r="B156" s="7" t="s">
        <v>258</v>
      </c>
      <c r="C156" s="12">
        <f t="shared" si="21"/>
        <v>1371.080736</v>
      </c>
      <c r="D156" s="12">
        <f t="shared" si="21"/>
        <v>1344.1968</v>
      </c>
      <c r="E156" s="12">
        <f t="shared" si="21"/>
        <v>1317.84</v>
      </c>
      <c r="F156" s="24">
        <v>1292</v>
      </c>
      <c r="G156" s="33">
        <v>166</v>
      </c>
      <c r="H156" s="33">
        <v>163</v>
      </c>
      <c r="I156" s="33">
        <v>160</v>
      </c>
      <c r="J156" s="33">
        <v>157</v>
      </c>
      <c r="K156" s="32">
        <f t="shared" si="19"/>
        <v>20.60602</v>
      </c>
      <c r="L156" s="12">
        <f t="shared" si="19"/>
        <v>20.402</v>
      </c>
      <c r="M156" s="12">
        <f t="shared" si="19"/>
        <v>20.2</v>
      </c>
      <c r="N156" s="11">
        <v>20</v>
      </c>
      <c r="O156" s="12">
        <f t="shared" si="22"/>
        <v>16.979328</v>
      </c>
      <c r="P156" s="12">
        <f t="shared" si="22"/>
        <v>16.6464</v>
      </c>
      <c r="Q156" s="12">
        <f t="shared" si="22"/>
        <v>16.32</v>
      </c>
      <c r="R156" s="11">
        <v>16</v>
      </c>
    </row>
    <row r="157" spans="1:18" ht="14.25">
      <c r="A157" s="6" t="s">
        <v>196</v>
      </c>
      <c r="B157" s="7" t="s">
        <v>258</v>
      </c>
      <c r="C157" s="12">
        <f t="shared" si="21"/>
        <v>1208.715912</v>
      </c>
      <c r="D157" s="12">
        <f t="shared" si="21"/>
        <v>1185.0156</v>
      </c>
      <c r="E157" s="12">
        <f t="shared" si="21"/>
        <v>1161.78</v>
      </c>
      <c r="F157" s="24">
        <v>1139</v>
      </c>
      <c r="G157" s="33">
        <v>150</v>
      </c>
      <c r="H157" s="33">
        <v>147</v>
      </c>
      <c r="I157" s="33">
        <v>145</v>
      </c>
      <c r="J157" s="33">
        <v>142</v>
      </c>
      <c r="K157" s="32">
        <f t="shared" si="19"/>
        <v>16.484816</v>
      </c>
      <c r="L157" s="12">
        <f t="shared" si="19"/>
        <v>16.3216</v>
      </c>
      <c r="M157" s="12">
        <f t="shared" si="19"/>
        <v>16.16</v>
      </c>
      <c r="N157" s="11">
        <v>16</v>
      </c>
      <c r="O157" s="12">
        <f t="shared" si="22"/>
        <v>15.918120000000002</v>
      </c>
      <c r="P157" s="12">
        <f t="shared" si="22"/>
        <v>15.606000000000002</v>
      </c>
      <c r="Q157" s="12">
        <f t="shared" si="22"/>
        <v>15.3</v>
      </c>
      <c r="R157" s="11">
        <v>15</v>
      </c>
    </row>
    <row r="158" spans="1:18" ht="14.25">
      <c r="A158" s="6" t="s">
        <v>197</v>
      </c>
      <c r="B158" s="7" t="s">
        <v>258</v>
      </c>
      <c r="C158" s="12">
        <f t="shared" si="21"/>
        <v>123.10012800000001</v>
      </c>
      <c r="D158" s="12">
        <f t="shared" si="21"/>
        <v>120.6864</v>
      </c>
      <c r="E158" s="12">
        <f t="shared" si="21"/>
        <v>118.32000000000001</v>
      </c>
      <c r="F158" s="24">
        <v>116</v>
      </c>
      <c r="G158" s="33">
        <v>13</v>
      </c>
      <c r="H158" s="33">
        <v>12</v>
      </c>
      <c r="I158" s="33">
        <v>12</v>
      </c>
      <c r="J158" s="33">
        <v>12</v>
      </c>
      <c r="K158" s="32">
        <f t="shared" si="19"/>
        <v>3.0909030000000004</v>
      </c>
      <c r="L158" s="12">
        <f t="shared" si="19"/>
        <v>3.0603000000000002</v>
      </c>
      <c r="M158" s="12">
        <f t="shared" si="19"/>
        <v>3.0300000000000002</v>
      </c>
      <c r="N158" s="11">
        <v>3</v>
      </c>
      <c r="O158" s="12">
        <f t="shared" si="22"/>
        <v>1.061208</v>
      </c>
      <c r="P158" s="12">
        <f t="shared" si="22"/>
        <v>1.0404</v>
      </c>
      <c r="Q158" s="12">
        <f t="shared" si="22"/>
        <v>1.02</v>
      </c>
      <c r="R158" s="11">
        <v>1</v>
      </c>
    </row>
    <row r="159" spans="1:18" ht="14.25">
      <c r="A159" s="6" t="s">
        <v>198</v>
      </c>
      <c r="B159" s="7" t="s">
        <v>258</v>
      </c>
      <c r="C159" s="12">
        <f t="shared" si="21"/>
        <v>39.26469600000001</v>
      </c>
      <c r="D159" s="12">
        <f t="shared" si="21"/>
        <v>38.494800000000005</v>
      </c>
      <c r="E159" s="12">
        <f t="shared" si="21"/>
        <v>37.74</v>
      </c>
      <c r="F159" s="24">
        <v>37</v>
      </c>
      <c r="G159" s="33">
        <v>3</v>
      </c>
      <c r="H159" s="33">
        <v>3</v>
      </c>
      <c r="I159" s="33">
        <v>3</v>
      </c>
      <c r="J159" s="33">
        <v>3</v>
      </c>
      <c r="K159" s="32">
        <f t="shared" si="19"/>
        <v>1.030301</v>
      </c>
      <c r="L159" s="12">
        <f t="shared" si="19"/>
        <v>1.0201</v>
      </c>
      <c r="M159" s="12">
        <f t="shared" si="19"/>
        <v>1.01</v>
      </c>
      <c r="N159" s="11">
        <v>1</v>
      </c>
      <c r="O159" s="12">
        <f t="shared" si="22"/>
        <v>0</v>
      </c>
      <c r="P159" s="12">
        <f t="shared" si="22"/>
        <v>0</v>
      </c>
      <c r="Q159" s="12">
        <f t="shared" si="22"/>
        <v>0</v>
      </c>
      <c r="R159" s="11">
        <v>0</v>
      </c>
    </row>
    <row r="160" spans="1:18" ht="25.5">
      <c r="A160" s="35" t="s">
        <v>296</v>
      </c>
      <c r="B160" s="7" t="s">
        <v>258</v>
      </c>
      <c r="C160" s="12">
        <f t="shared" si="21"/>
        <v>47.75436</v>
      </c>
      <c r="D160" s="12">
        <f t="shared" si="21"/>
        <v>46.818</v>
      </c>
      <c r="E160" s="12">
        <f t="shared" si="21"/>
        <v>45.9</v>
      </c>
      <c r="F160" s="24">
        <v>45</v>
      </c>
      <c r="G160" s="33">
        <v>7</v>
      </c>
      <c r="H160" s="33">
        <v>7</v>
      </c>
      <c r="I160" s="33">
        <v>7</v>
      </c>
      <c r="J160" s="33">
        <v>7</v>
      </c>
      <c r="K160" s="32">
        <f t="shared" si="19"/>
        <v>1.030301</v>
      </c>
      <c r="L160" s="12">
        <f t="shared" si="19"/>
        <v>1.0201</v>
      </c>
      <c r="M160" s="12">
        <f t="shared" si="19"/>
        <v>1.01</v>
      </c>
      <c r="N160" s="11">
        <v>1</v>
      </c>
      <c r="O160" s="12">
        <f t="shared" si="22"/>
        <v>0</v>
      </c>
      <c r="P160" s="12">
        <f t="shared" si="22"/>
        <v>0</v>
      </c>
      <c r="Q160" s="12">
        <f t="shared" si="22"/>
        <v>0</v>
      </c>
      <c r="R160" s="11">
        <v>0</v>
      </c>
    </row>
    <row r="161" spans="1:18" ht="25.5">
      <c r="A161" s="35" t="s">
        <v>214</v>
      </c>
      <c r="B161" s="7" t="s">
        <v>258</v>
      </c>
      <c r="C161" s="12">
        <f t="shared" si="21"/>
        <v>177.22173600000002</v>
      </c>
      <c r="D161" s="12">
        <f t="shared" si="21"/>
        <v>173.7468</v>
      </c>
      <c r="E161" s="12">
        <f t="shared" si="21"/>
        <v>170.34</v>
      </c>
      <c r="F161" s="24">
        <v>167</v>
      </c>
      <c r="G161" s="33">
        <v>23</v>
      </c>
      <c r="H161" s="33">
        <v>23</v>
      </c>
      <c r="I161" s="33">
        <v>22</v>
      </c>
      <c r="J161" s="33">
        <v>22</v>
      </c>
      <c r="K161" s="32">
        <f t="shared" si="19"/>
        <v>1.030301</v>
      </c>
      <c r="L161" s="12">
        <f t="shared" si="19"/>
        <v>1.0201</v>
      </c>
      <c r="M161" s="12">
        <f t="shared" si="19"/>
        <v>1.01</v>
      </c>
      <c r="N161" s="11">
        <v>1</v>
      </c>
      <c r="O161" s="12">
        <f t="shared" si="22"/>
        <v>0</v>
      </c>
      <c r="P161" s="12">
        <f t="shared" si="22"/>
        <v>0</v>
      </c>
      <c r="Q161" s="12">
        <f t="shared" si="22"/>
        <v>0</v>
      </c>
      <c r="R161" s="11">
        <v>0</v>
      </c>
    </row>
    <row r="162" spans="1:18" ht="38.25">
      <c r="A162" s="35" t="s">
        <v>297</v>
      </c>
      <c r="B162" s="7" t="s">
        <v>258</v>
      </c>
      <c r="C162" s="12">
        <f t="shared" si="21"/>
        <v>1193.8590000000002</v>
      </c>
      <c r="D162" s="12">
        <f t="shared" si="21"/>
        <v>1170.45</v>
      </c>
      <c r="E162" s="12">
        <f t="shared" si="21"/>
        <v>1147.5</v>
      </c>
      <c r="F162" s="24">
        <v>1125</v>
      </c>
      <c r="G162" s="33">
        <v>138</v>
      </c>
      <c r="H162" s="33">
        <v>135</v>
      </c>
      <c r="I162" s="33">
        <v>133</v>
      </c>
      <c r="J162" s="33">
        <v>130</v>
      </c>
      <c r="K162" s="32">
        <f t="shared" si="19"/>
        <v>3.0909030000000004</v>
      </c>
      <c r="L162" s="12">
        <f t="shared" si="19"/>
        <v>3.0603000000000002</v>
      </c>
      <c r="M162" s="12">
        <f t="shared" si="19"/>
        <v>3.0300000000000002</v>
      </c>
      <c r="N162" s="11">
        <v>3</v>
      </c>
      <c r="O162" s="12">
        <f t="shared" si="22"/>
        <v>0</v>
      </c>
      <c r="P162" s="12">
        <f t="shared" si="22"/>
        <v>0</v>
      </c>
      <c r="Q162" s="12">
        <f t="shared" si="22"/>
        <v>0</v>
      </c>
      <c r="R162" s="11">
        <v>0</v>
      </c>
    </row>
    <row r="163" spans="1:18" ht="51">
      <c r="A163" s="35" t="s">
        <v>298</v>
      </c>
      <c r="B163" s="7" t="s">
        <v>258</v>
      </c>
      <c r="C163" s="12">
        <f t="shared" si="21"/>
        <v>5.30604</v>
      </c>
      <c r="D163" s="12">
        <f t="shared" si="21"/>
        <v>5.202</v>
      </c>
      <c r="E163" s="12">
        <f t="shared" si="21"/>
        <v>5.1</v>
      </c>
      <c r="F163" s="24">
        <v>5</v>
      </c>
      <c r="G163" s="33">
        <v>25</v>
      </c>
      <c r="H163" s="33">
        <v>25</v>
      </c>
      <c r="I163" s="33">
        <v>24</v>
      </c>
      <c r="J163" s="33">
        <v>24</v>
      </c>
      <c r="K163" s="32">
        <f t="shared" si="19"/>
        <v>3.0909030000000004</v>
      </c>
      <c r="L163" s="12">
        <f t="shared" si="19"/>
        <v>3.0603000000000002</v>
      </c>
      <c r="M163" s="12">
        <f t="shared" si="19"/>
        <v>3.0300000000000002</v>
      </c>
      <c r="N163" s="11">
        <v>3</v>
      </c>
      <c r="O163" s="12">
        <f t="shared" si="22"/>
        <v>0</v>
      </c>
      <c r="P163" s="12">
        <f t="shared" si="22"/>
        <v>0</v>
      </c>
      <c r="Q163" s="12">
        <f t="shared" si="22"/>
        <v>0</v>
      </c>
      <c r="R163" s="11">
        <v>0</v>
      </c>
    </row>
    <row r="164" spans="1:18" ht="14.25">
      <c r="A164" s="6" t="s">
        <v>199</v>
      </c>
      <c r="B164" s="7" t="s">
        <v>258</v>
      </c>
      <c r="C164" s="12">
        <f t="shared" si="21"/>
        <v>100.81476</v>
      </c>
      <c r="D164" s="12">
        <f t="shared" si="21"/>
        <v>98.83800000000001</v>
      </c>
      <c r="E164" s="12">
        <f t="shared" si="21"/>
        <v>96.9</v>
      </c>
      <c r="F164" s="24">
        <v>95</v>
      </c>
      <c r="G164" s="33">
        <v>11</v>
      </c>
      <c r="H164" s="33">
        <v>10</v>
      </c>
      <c r="I164" s="33">
        <v>10</v>
      </c>
      <c r="J164" s="33">
        <v>10</v>
      </c>
      <c r="K164" s="32">
        <f aca="true" t="shared" si="23" ref="K164:M174">L164*1.01</f>
        <v>1.030301</v>
      </c>
      <c r="L164" s="12">
        <f t="shared" si="23"/>
        <v>1.0201</v>
      </c>
      <c r="M164" s="12">
        <f t="shared" si="23"/>
        <v>1.01</v>
      </c>
      <c r="N164" s="11">
        <v>1</v>
      </c>
      <c r="O164" s="12">
        <f t="shared" si="22"/>
        <v>1.061208</v>
      </c>
      <c r="P164" s="12">
        <f t="shared" si="22"/>
        <v>1.0404</v>
      </c>
      <c r="Q164" s="12">
        <f t="shared" si="22"/>
        <v>1.02</v>
      </c>
      <c r="R164" s="11">
        <v>1</v>
      </c>
    </row>
    <row r="165" spans="1:18" ht="25.5">
      <c r="A165" s="6" t="s">
        <v>200</v>
      </c>
      <c r="B165" s="7" t="s">
        <v>258</v>
      </c>
      <c r="C165" s="12">
        <f t="shared" si="21"/>
        <v>3222.8886960000004</v>
      </c>
      <c r="D165" s="12">
        <f t="shared" si="21"/>
        <v>3159.6948</v>
      </c>
      <c r="E165" s="12">
        <f t="shared" si="21"/>
        <v>3097.7400000000002</v>
      </c>
      <c r="F165" s="24">
        <v>3037</v>
      </c>
      <c r="G165" s="33">
        <v>324</v>
      </c>
      <c r="H165" s="33">
        <v>318</v>
      </c>
      <c r="I165" s="33">
        <v>312</v>
      </c>
      <c r="J165" s="33">
        <v>306</v>
      </c>
      <c r="K165" s="32">
        <f t="shared" si="23"/>
        <v>37.090835999999996</v>
      </c>
      <c r="L165" s="12">
        <f t="shared" si="23"/>
        <v>36.7236</v>
      </c>
      <c r="M165" s="12">
        <f t="shared" si="23"/>
        <v>36.36</v>
      </c>
      <c r="N165" s="11">
        <v>36</v>
      </c>
      <c r="O165" s="12">
        <f t="shared" si="22"/>
        <v>28.652616</v>
      </c>
      <c r="P165" s="12">
        <f t="shared" si="22"/>
        <v>28.090799999999998</v>
      </c>
      <c r="Q165" s="12">
        <f t="shared" si="22"/>
        <v>27.54</v>
      </c>
      <c r="R165" s="11">
        <v>27</v>
      </c>
    </row>
    <row r="166" spans="1:18" ht="25.5">
      <c r="A166" s="6" t="s">
        <v>201</v>
      </c>
      <c r="B166" s="7" t="s">
        <v>258</v>
      </c>
      <c r="C166" s="12">
        <f t="shared" si="21"/>
        <v>101188.30521600001</v>
      </c>
      <c r="D166" s="12">
        <f t="shared" si="21"/>
        <v>99204.22080000001</v>
      </c>
      <c r="E166" s="12">
        <f t="shared" si="21"/>
        <v>97259.04000000001</v>
      </c>
      <c r="F166" s="24">
        <v>95352</v>
      </c>
      <c r="G166" s="33">
        <v>9619</v>
      </c>
      <c r="H166" s="33">
        <v>9443</v>
      </c>
      <c r="I166" s="33">
        <v>9270</v>
      </c>
      <c r="J166" s="33">
        <v>9101</v>
      </c>
      <c r="K166" s="32">
        <f t="shared" si="23"/>
        <v>1307.4519690000002</v>
      </c>
      <c r="L166" s="12">
        <f t="shared" si="23"/>
        <v>1294.5069</v>
      </c>
      <c r="M166" s="12">
        <f t="shared" si="23"/>
        <v>1281.69</v>
      </c>
      <c r="N166" s="11">
        <v>1269</v>
      </c>
      <c r="O166" s="12">
        <f t="shared" si="22"/>
        <v>809.7017040000001</v>
      </c>
      <c r="P166" s="12">
        <f t="shared" si="22"/>
        <v>793.8252</v>
      </c>
      <c r="Q166" s="12">
        <f t="shared" si="22"/>
        <v>778.26</v>
      </c>
      <c r="R166" s="11">
        <v>763</v>
      </c>
    </row>
    <row r="167" spans="1:18" ht="14.25">
      <c r="A167" s="6" t="s">
        <v>202</v>
      </c>
      <c r="B167" s="7" t="s">
        <v>258</v>
      </c>
      <c r="C167" s="12">
        <f t="shared" si="21"/>
        <v>48627.734184</v>
      </c>
      <c r="D167" s="12">
        <f t="shared" si="21"/>
        <v>47674.2492</v>
      </c>
      <c r="E167" s="12">
        <f t="shared" si="21"/>
        <v>46739.46</v>
      </c>
      <c r="F167" s="24">
        <v>45823</v>
      </c>
      <c r="G167" s="33">
        <v>4744</v>
      </c>
      <c r="H167" s="33">
        <v>4656</v>
      </c>
      <c r="I167" s="33">
        <v>4570</v>
      </c>
      <c r="J167" s="33">
        <v>4485</v>
      </c>
      <c r="K167" s="32">
        <f t="shared" si="23"/>
        <v>529.5747140000001</v>
      </c>
      <c r="L167" s="12">
        <f t="shared" si="23"/>
        <v>524.3314</v>
      </c>
      <c r="M167" s="12">
        <f t="shared" si="23"/>
        <v>519.14</v>
      </c>
      <c r="N167" s="11">
        <v>514</v>
      </c>
      <c r="O167" s="12">
        <f t="shared" si="22"/>
        <v>441.462528</v>
      </c>
      <c r="P167" s="12">
        <f t="shared" si="22"/>
        <v>432.8064</v>
      </c>
      <c r="Q167" s="12">
        <f t="shared" si="22"/>
        <v>424.32</v>
      </c>
      <c r="R167" s="11">
        <v>416</v>
      </c>
    </row>
    <row r="168" spans="1:18" ht="14.25">
      <c r="A168" s="6" t="s">
        <v>203</v>
      </c>
      <c r="B168" s="7" t="s">
        <v>258</v>
      </c>
      <c r="C168" s="12">
        <f t="shared" si="21"/>
        <v>52560.57103200001</v>
      </c>
      <c r="D168" s="12">
        <f t="shared" si="21"/>
        <v>51529.971600000004</v>
      </c>
      <c r="E168" s="12">
        <f t="shared" si="21"/>
        <v>50519.58</v>
      </c>
      <c r="F168" s="24">
        <v>49529</v>
      </c>
      <c r="G168" s="33">
        <v>4875</v>
      </c>
      <c r="H168" s="33">
        <v>4787</v>
      </c>
      <c r="I168" s="33">
        <v>4701</v>
      </c>
      <c r="J168" s="33">
        <v>4616</v>
      </c>
      <c r="K168" s="32">
        <f t="shared" si="23"/>
        <v>777.877255</v>
      </c>
      <c r="L168" s="12">
        <f t="shared" si="23"/>
        <v>770.1754999999999</v>
      </c>
      <c r="M168" s="12">
        <f t="shared" si="23"/>
        <v>762.55</v>
      </c>
      <c r="N168" s="11">
        <v>755</v>
      </c>
      <c r="O168" s="12">
        <f t="shared" si="22"/>
        <v>368.239176</v>
      </c>
      <c r="P168" s="12">
        <f t="shared" si="22"/>
        <v>361.0188</v>
      </c>
      <c r="Q168" s="12">
        <f t="shared" si="22"/>
        <v>353.94</v>
      </c>
      <c r="R168" s="11">
        <v>347</v>
      </c>
    </row>
    <row r="169" spans="1:18" ht="25.5">
      <c r="A169" s="6" t="s">
        <v>204</v>
      </c>
      <c r="B169" s="7" t="s">
        <v>258</v>
      </c>
      <c r="C169" s="12">
        <f t="shared" si="21"/>
        <v>6125.292576000001</v>
      </c>
      <c r="D169" s="12">
        <f t="shared" si="21"/>
        <v>6005.188800000001</v>
      </c>
      <c r="E169" s="12">
        <f t="shared" si="21"/>
        <v>5887.4400000000005</v>
      </c>
      <c r="F169" s="24">
        <v>5772</v>
      </c>
      <c r="G169" s="33">
        <v>538</v>
      </c>
      <c r="H169" s="33">
        <v>528</v>
      </c>
      <c r="I169" s="33">
        <v>519</v>
      </c>
      <c r="J169" s="33">
        <v>509</v>
      </c>
      <c r="K169" s="32">
        <f t="shared" si="23"/>
        <v>62.848361000000004</v>
      </c>
      <c r="L169" s="12">
        <f t="shared" si="23"/>
        <v>62.2261</v>
      </c>
      <c r="M169" s="12">
        <f t="shared" si="23"/>
        <v>61.61</v>
      </c>
      <c r="N169" s="11">
        <v>61</v>
      </c>
      <c r="O169" s="12">
        <f t="shared" si="22"/>
        <v>47.75436</v>
      </c>
      <c r="P169" s="12">
        <f t="shared" si="22"/>
        <v>46.818</v>
      </c>
      <c r="Q169" s="12">
        <f t="shared" si="22"/>
        <v>45.9</v>
      </c>
      <c r="R169" s="11">
        <v>45</v>
      </c>
    </row>
    <row r="170" spans="1:18" ht="25.5">
      <c r="A170" s="6" t="s">
        <v>205</v>
      </c>
      <c r="B170" s="7" t="s">
        <v>258</v>
      </c>
      <c r="C170" s="12">
        <f t="shared" si="21"/>
        <v>18.040536000000003</v>
      </c>
      <c r="D170" s="12">
        <f t="shared" si="21"/>
        <v>17.6868</v>
      </c>
      <c r="E170" s="12">
        <f t="shared" si="21"/>
        <v>17.34</v>
      </c>
      <c r="F170" s="24">
        <v>17</v>
      </c>
      <c r="G170" s="33">
        <v>148</v>
      </c>
      <c r="H170" s="33">
        <v>145</v>
      </c>
      <c r="I170" s="33">
        <v>143</v>
      </c>
      <c r="J170" s="33">
        <v>140</v>
      </c>
      <c r="K170" s="32">
        <f t="shared" si="23"/>
        <v>21.636321</v>
      </c>
      <c r="L170" s="12">
        <f t="shared" si="23"/>
        <v>21.4221</v>
      </c>
      <c r="M170" s="12">
        <f t="shared" si="23"/>
        <v>21.21</v>
      </c>
      <c r="N170" s="11">
        <v>21</v>
      </c>
      <c r="O170" s="12">
        <f t="shared" si="22"/>
        <v>18.040536000000003</v>
      </c>
      <c r="P170" s="12">
        <f t="shared" si="22"/>
        <v>17.6868</v>
      </c>
      <c r="Q170" s="12">
        <f t="shared" si="22"/>
        <v>17.34</v>
      </c>
      <c r="R170" s="11">
        <v>17</v>
      </c>
    </row>
    <row r="171" spans="1:18" ht="25.5">
      <c r="A171" s="6" t="s">
        <v>216</v>
      </c>
      <c r="B171" s="7" t="s">
        <v>258</v>
      </c>
      <c r="C171" s="12">
        <f aca="true" t="shared" si="24" ref="C171:E174">D171*1.02</f>
        <v>55.182816</v>
      </c>
      <c r="D171" s="12">
        <f t="shared" si="24"/>
        <v>54.1008</v>
      </c>
      <c r="E171" s="12">
        <f t="shared" si="24"/>
        <v>53.04</v>
      </c>
      <c r="F171" s="31">
        <v>52</v>
      </c>
      <c r="G171" s="33">
        <v>11</v>
      </c>
      <c r="H171" s="33">
        <v>10</v>
      </c>
      <c r="I171" s="33">
        <v>10</v>
      </c>
      <c r="J171" s="33">
        <v>10</v>
      </c>
      <c r="K171" s="32">
        <f t="shared" si="23"/>
        <v>1.030301</v>
      </c>
      <c r="L171" s="12">
        <f t="shared" si="23"/>
        <v>1.0201</v>
      </c>
      <c r="M171" s="12">
        <f t="shared" si="23"/>
        <v>1.01</v>
      </c>
      <c r="N171" s="13">
        <v>1</v>
      </c>
      <c r="O171" s="12">
        <f t="shared" si="22"/>
        <v>2.122416</v>
      </c>
      <c r="P171" s="12">
        <f t="shared" si="22"/>
        <v>2.0808</v>
      </c>
      <c r="Q171" s="12">
        <f t="shared" si="22"/>
        <v>2.04</v>
      </c>
      <c r="R171" s="13">
        <v>2</v>
      </c>
    </row>
    <row r="172" spans="1:18" ht="25.5">
      <c r="A172" s="6" t="s">
        <v>299</v>
      </c>
      <c r="B172" s="7" t="s">
        <v>258</v>
      </c>
      <c r="C172" s="12">
        <f t="shared" si="24"/>
        <v>461.62548000000004</v>
      </c>
      <c r="D172" s="12">
        <f t="shared" si="24"/>
        <v>452.574</v>
      </c>
      <c r="E172" s="12">
        <f t="shared" si="24"/>
        <v>443.7</v>
      </c>
      <c r="F172" s="31">
        <v>435</v>
      </c>
      <c r="G172" s="33">
        <v>53</v>
      </c>
      <c r="H172" s="33">
        <v>52</v>
      </c>
      <c r="I172" s="33">
        <v>51</v>
      </c>
      <c r="J172" s="33">
        <v>50</v>
      </c>
      <c r="K172" s="32">
        <f t="shared" si="23"/>
        <v>8.242408</v>
      </c>
      <c r="L172" s="12">
        <f t="shared" si="23"/>
        <v>8.1608</v>
      </c>
      <c r="M172" s="12">
        <f t="shared" si="23"/>
        <v>8.08</v>
      </c>
      <c r="N172" s="13">
        <v>8</v>
      </c>
      <c r="O172" s="12">
        <f t="shared" si="22"/>
        <v>5.30604</v>
      </c>
      <c r="P172" s="12">
        <f t="shared" si="22"/>
        <v>5.202</v>
      </c>
      <c r="Q172" s="12">
        <f t="shared" si="22"/>
        <v>5.1</v>
      </c>
      <c r="R172" s="13">
        <v>5</v>
      </c>
    </row>
    <row r="173" spans="1:18" ht="38.25">
      <c r="A173" s="6" t="s">
        <v>217</v>
      </c>
      <c r="B173" s="7" t="s">
        <v>258</v>
      </c>
      <c r="C173" s="12">
        <f t="shared" si="24"/>
        <v>38646.01173600001</v>
      </c>
      <c r="D173" s="12">
        <f t="shared" si="24"/>
        <v>37888.24680000001</v>
      </c>
      <c r="E173" s="12">
        <f t="shared" si="24"/>
        <v>37145.340000000004</v>
      </c>
      <c r="F173" s="31">
        <v>36417</v>
      </c>
      <c r="G173" s="33">
        <v>3381</v>
      </c>
      <c r="H173" s="33">
        <v>3318</v>
      </c>
      <c r="I173" s="33">
        <v>3256</v>
      </c>
      <c r="J173" s="33">
        <v>3196</v>
      </c>
      <c r="K173" s="32">
        <f t="shared" si="23"/>
        <v>353.393243</v>
      </c>
      <c r="L173" s="12">
        <f t="shared" si="23"/>
        <v>349.8943</v>
      </c>
      <c r="M173" s="12">
        <f t="shared" si="23"/>
        <v>346.43</v>
      </c>
      <c r="N173" s="13">
        <v>343</v>
      </c>
      <c r="O173" s="12">
        <f t="shared" si="22"/>
        <v>489.21688800000004</v>
      </c>
      <c r="P173" s="12">
        <f t="shared" si="22"/>
        <v>479.62440000000004</v>
      </c>
      <c r="Q173" s="12">
        <f t="shared" si="22"/>
        <v>470.22</v>
      </c>
      <c r="R173" s="13">
        <v>461</v>
      </c>
    </row>
    <row r="174" spans="1:18" ht="38.25">
      <c r="A174" s="6" t="s">
        <v>218</v>
      </c>
      <c r="B174" s="7" t="s">
        <v>258</v>
      </c>
      <c r="C174" s="12">
        <f t="shared" si="24"/>
        <v>18693.178920000002</v>
      </c>
      <c r="D174" s="12">
        <f t="shared" si="24"/>
        <v>18326.646</v>
      </c>
      <c r="E174" s="12">
        <f t="shared" si="24"/>
        <v>17967.3</v>
      </c>
      <c r="F174" s="31">
        <v>17615</v>
      </c>
      <c r="G174" s="33">
        <v>1678</v>
      </c>
      <c r="H174" s="33">
        <v>1647</v>
      </c>
      <c r="I174" s="33">
        <v>1616</v>
      </c>
      <c r="J174" s="33">
        <v>1586</v>
      </c>
      <c r="K174" s="32">
        <f t="shared" si="23"/>
        <v>168.969364</v>
      </c>
      <c r="L174" s="12">
        <f t="shared" si="23"/>
        <v>167.2964</v>
      </c>
      <c r="M174" s="12">
        <f t="shared" si="23"/>
        <v>165.64000000000001</v>
      </c>
      <c r="N174" s="13">
        <v>164</v>
      </c>
      <c r="O174" s="12">
        <f t="shared" si="22"/>
        <v>253.628712</v>
      </c>
      <c r="P174" s="12">
        <f t="shared" si="22"/>
        <v>248.6556</v>
      </c>
      <c r="Q174" s="12">
        <f t="shared" si="22"/>
        <v>243.78</v>
      </c>
      <c r="R174" s="13">
        <v>239</v>
      </c>
    </row>
    <row r="175" spans="1:18" ht="38.25">
      <c r="A175" s="35" t="s">
        <v>281</v>
      </c>
      <c r="B175" s="7" t="s">
        <v>258</v>
      </c>
      <c r="C175" s="12" t="s">
        <v>70</v>
      </c>
      <c r="D175" s="12" t="s">
        <v>69</v>
      </c>
      <c r="E175" s="12" t="s">
        <v>68</v>
      </c>
      <c r="F175" s="31" t="s">
        <v>26</v>
      </c>
      <c r="G175" s="33">
        <v>94</v>
      </c>
      <c r="H175" s="33">
        <v>834</v>
      </c>
      <c r="I175" s="33">
        <v>826</v>
      </c>
      <c r="J175" s="33">
        <v>817</v>
      </c>
      <c r="K175" s="32">
        <v>116</v>
      </c>
      <c r="L175" s="12">
        <v>114</v>
      </c>
      <c r="M175" s="12">
        <v>112</v>
      </c>
      <c r="N175" s="13" t="s">
        <v>34</v>
      </c>
      <c r="O175" s="12" t="s">
        <v>61</v>
      </c>
      <c r="P175" s="12" t="s">
        <v>60</v>
      </c>
      <c r="Q175" s="12" t="s">
        <v>59</v>
      </c>
      <c r="R175" s="13" t="s">
        <v>29</v>
      </c>
    </row>
    <row r="176" spans="1:18" ht="38.25">
      <c r="A176" s="6" t="s">
        <v>219</v>
      </c>
      <c r="B176" s="7" t="s">
        <v>258</v>
      </c>
      <c r="C176" s="15">
        <v>3354</v>
      </c>
      <c r="D176" s="11">
        <f>C176/1.03</f>
        <v>3256.3106796116504</v>
      </c>
      <c r="E176" s="11">
        <f>D176/1.03</f>
        <v>3161.466679234612</v>
      </c>
      <c r="F176" s="24">
        <f>E176/1.03</f>
        <v>3069.385125470497</v>
      </c>
      <c r="G176" s="33">
        <v>315</v>
      </c>
      <c r="H176" s="33">
        <v>306</v>
      </c>
      <c r="I176" s="33">
        <v>297</v>
      </c>
      <c r="J176" s="33">
        <v>288</v>
      </c>
      <c r="K176" s="22">
        <v>58</v>
      </c>
      <c r="L176" s="11">
        <f>K176/1.03</f>
        <v>56.310679611650485</v>
      </c>
      <c r="M176" s="11">
        <f>L176/1.03</f>
        <v>54.67056272975775</v>
      </c>
      <c r="N176" s="11">
        <f>M176/1.03</f>
        <v>53.07821624248325</v>
      </c>
      <c r="O176" s="11">
        <v>46</v>
      </c>
      <c r="P176" s="11">
        <f aca="true" t="shared" si="25" ref="P176:R195">O176/1.03</f>
        <v>44.66019417475728</v>
      </c>
      <c r="Q176" s="11">
        <f t="shared" si="25"/>
        <v>43.359411820152694</v>
      </c>
      <c r="R176" s="11">
        <f t="shared" si="25"/>
        <v>42.096516330245336</v>
      </c>
    </row>
    <row r="177" spans="1:18" ht="51">
      <c r="A177" s="6" t="s">
        <v>220</v>
      </c>
      <c r="B177" s="7" t="s">
        <v>258</v>
      </c>
      <c r="C177" s="15">
        <v>3063</v>
      </c>
      <c r="D177" s="11">
        <f aca="true" t="shared" si="26" ref="D177:F192">C177/1.03</f>
        <v>2973.78640776699</v>
      </c>
      <c r="E177" s="11">
        <f t="shared" si="26"/>
        <v>2887.1712696766895</v>
      </c>
      <c r="F177" s="24">
        <f t="shared" si="26"/>
        <v>2803.0789025987274</v>
      </c>
      <c r="G177" s="33">
        <v>284</v>
      </c>
      <c r="H177" s="33">
        <v>276</v>
      </c>
      <c r="I177" s="33">
        <v>268</v>
      </c>
      <c r="J177" s="33">
        <v>260</v>
      </c>
      <c r="K177" s="22">
        <v>54</v>
      </c>
      <c r="L177" s="11">
        <f aca="true" t="shared" si="27" ref="L177:N192">K177/1.03</f>
        <v>52.42718446601942</v>
      </c>
      <c r="M177" s="11">
        <f t="shared" si="27"/>
        <v>50.90017909322273</v>
      </c>
      <c r="N177" s="11">
        <f t="shared" si="27"/>
        <v>49.417649605070615</v>
      </c>
      <c r="O177" s="11">
        <v>41</v>
      </c>
      <c r="P177" s="11">
        <f t="shared" si="25"/>
        <v>39.80582524271845</v>
      </c>
      <c r="Q177" s="11">
        <f t="shared" si="25"/>
        <v>38.64643227448393</v>
      </c>
      <c r="R177" s="11">
        <f t="shared" si="25"/>
        <v>37.52080803347954</v>
      </c>
    </row>
    <row r="178" spans="1:18" ht="38.25">
      <c r="A178" s="6" t="s">
        <v>221</v>
      </c>
      <c r="B178" s="7" t="s">
        <v>258</v>
      </c>
      <c r="C178" s="15">
        <v>117</v>
      </c>
      <c r="D178" s="11">
        <f t="shared" si="26"/>
        <v>113.59223300970874</v>
      </c>
      <c r="E178" s="11">
        <f t="shared" si="26"/>
        <v>110.28372136864925</v>
      </c>
      <c r="F178" s="24">
        <f t="shared" si="26"/>
        <v>107.07157414431965</v>
      </c>
      <c r="G178" s="33">
        <v>14</v>
      </c>
      <c r="H178" s="33">
        <v>14</v>
      </c>
      <c r="I178" s="33">
        <v>13</v>
      </c>
      <c r="J178" s="33">
        <v>13</v>
      </c>
      <c r="K178" s="22">
        <v>2</v>
      </c>
      <c r="L178" s="11">
        <f t="shared" si="27"/>
        <v>1.941747572815534</v>
      </c>
      <c r="M178" s="11">
        <f t="shared" si="27"/>
        <v>1.8851918182675087</v>
      </c>
      <c r="N178" s="11">
        <f t="shared" si="27"/>
        <v>1.830283318706319</v>
      </c>
      <c r="O178" s="11">
        <v>2</v>
      </c>
      <c r="P178" s="11">
        <f t="shared" si="25"/>
        <v>1.941747572815534</v>
      </c>
      <c r="Q178" s="11">
        <f t="shared" si="25"/>
        <v>1.8851918182675087</v>
      </c>
      <c r="R178" s="11">
        <f t="shared" si="25"/>
        <v>1.830283318706319</v>
      </c>
    </row>
    <row r="179" spans="1:18" ht="38.25">
      <c r="A179" s="6" t="s">
        <v>222</v>
      </c>
      <c r="B179" s="7" t="s">
        <v>258</v>
      </c>
      <c r="C179" s="15">
        <v>109</v>
      </c>
      <c r="D179" s="11">
        <f t="shared" si="26"/>
        <v>105.8252427184466</v>
      </c>
      <c r="E179" s="11">
        <f t="shared" si="26"/>
        <v>102.74295409557922</v>
      </c>
      <c r="F179" s="24">
        <f t="shared" si="26"/>
        <v>99.75044086949438</v>
      </c>
      <c r="G179" s="33">
        <v>11</v>
      </c>
      <c r="H179" s="33">
        <v>11</v>
      </c>
      <c r="I179" s="33">
        <v>10</v>
      </c>
      <c r="J179" s="33">
        <v>10</v>
      </c>
      <c r="K179" s="22">
        <v>2</v>
      </c>
      <c r="L179" s="11">
        <f t="shared" si="27"/>
        <v>1.941747572815534</v>
      </c>
      <c r="M179" s="11">
        <f t="shared" si="27"/>
        <v>1.8851918182675087</v>
      </c>
      <c r="N179" s="11">
        <f t="shared" si="27"/>
        <v>1.830283318706319</v>
      </c>
      <c r="O179" s="11">
        <v>2</v>
      </c>
      <c r="P179" s="11">
        <f t="shared" si="25"/>
        <v>1.941747572815534</v>
      </c>
      <c r="Q179" s="11">
        <f t="shared" si="25"/>
        <v>1.8851918182675087</v>
      </c>
      <c r="R179" s="11">
        <f t="shared" si="25"/>
        <v>1.830283318706319</v>
      </c>
    </row>
    <row r="180" spans="1:18" ht="38.25">
      <c r="A180" s="6" t="s">
        <v>223</v>
      </c>
      <c r="B180" s="7" t="s">
        <v>258</v>
      </c>
      <c r="C180" s="15">
        <v>40</v>
      </c>
      <c r="D180" s="11">
        <f t="shared" si="26"/>
        <v>38.83495145631068</v>
      </c>
      <c r="E180" s="11">
        <f t="shared" si="26"/>
        <v>37.70383636535017</v>
      </c>
      <c r="F180" s="24">
        <f t="shared" si="26"/>
        <v>36.60566637412638</v>
      </c>
      <c r="G180" s="33">
        <v>5</v>
      </c>
      <c r="H180" s="33">
        <v>5</v>
      </c>
      <c r="I180" s="33">
        <v>5</v>
      </c>
      <c r="J180" s="33">
        <v>5</v>
      </c>
      <c r="K180" s="22">
        <v>3</v>
      </c>
      <c r="L180" s="11">
        <f t="shared" si="27"/>
        <v>2.912621359223301</v>
      </c>
      <c r="M180" s="11">
        <f t="shared" si="27"/>
        <v>2.827787727401263</v>
      </c>
      <c r="N180" s="11">
        <f t="shared" si="27"/>
        <v>2.7454249780594786</v>
      </c>
      <c r="O180" s="11">
        <v>1</v>
      </c>
      <c r="P180" s="11">
        <f t="shared" si="25"/>
        <v>0.970873786407767</v>
      </c>
      <c r="Q180" s="11">
        <f t="shared" si="25"/>
        <v>0.9425959091337544</v>
      </c>
      <c r="R180" s="11">
        <f t="shared" si="25"/>
        <v>0.9151416593531595</v>
      </c>
    </row>
    <row r="181" spans="1:18" ht="51">
      <c r="A181" s="6" t="s">
        <v>224</v>
      </c>
      <c r="B181" s="7" t="s">
        <v>258</v>
      </c>
      <c r="C181" s="15">
        <v>33</v>
      </c>
      <c r="D181" s="11">
        <f t="shared" si="26"/>
        <v>32.03883495145631</v>
      </c>
      <c r="E181" s="11">
        <f t="shared" si="26"/>
        <v>31.10566500141389</v>
      </c>
      <c r="F181" s="24">
        <f t="shared" si="26"/>
        <v>30.19967475865426</v>
      </c>
      <c r="G181" s="33">
        <v>4</v>
      </c>
      <c r="H181" s="33">
        <v>4</v>
      </c>
      <c r="I181" s="33">
        <v>4</v>
      </c>
      <c r="J181" s="33">
        <v>4</v>
      </c>
      <c r="K181" s="22">
        <v>3</v>
      </c>
      <c r="L181" s="11">
        <f t="shared" si="27"/>
        <v>2.912621359223301</v>
      </c>
      <c r="M181" s="11">
        <f t="shared" si="27"/>
        <v>2.827787727401263</v>
      </c>
      <c r="N181" s="11">
        <f t="shared" si="27"/>
        <v>2.7454249780594786</v>
      </c>
      <c r="O181" s="11">
        <v>0</v>
      </c>
      <c r="P181" s="11">
        <f t="shared" si="25"/>
        <v>0</v>
      </c>
      <c r="Q181" s="11">
        <f t="shared" si="25"/>
        <v>0</v>
      </c>
      <c r="R181" s="11">
        <f t="shared" si="25"/>
        <v>0</v>
      </c>
    </row>
    <row r="182" spans="1:18" ht="51">
      <c r="A182" s="6" t="s">
        <v>225</v>
      </c>
      <c r="B182" s="7" t="s">
        <v>258</v>
      </c>
      <c r="C182" s="15">
        <v>23</v>
      </c>
      <c r="D182" s="11">
        <f t="shared" si="26"/>
        <v>22.33009708737864</v>
      </c>
      <c r="E182" s="11">
        <f t="shared" si="26"/>
        <v>21.679705910076347</v>
      </c>
      <c r="F182" s="24">
        <f t="shared" si="26"/>
        <v>21.048258165122668</v>
      </c>
      <c r="G182" s="33">
        <v>3</v>
      </c>
      <c r="H182" s="33">
        <v>3</v>
      </c>
      <c r="I182" s="33">
        <v>3</v>
      </c>
      <c r="J182" s="33">
        <v>3</v>
      </c>
      <c r="K182" s="22">
        <v>1</v>
      </c>
      <c r="L182" s="11">
        <f t="shared" si="27"/>
        <v>0.970873786407767</v>
      </c>
      <c r="M182" s="11">
        <f t="shared" si="27"/>
        <v>0.9425959091337544</v>
      </c>
      <c r="N182" s="11">
        <f t="shared" si="27"/>
        <v>0.9151416593531595</v>
      </c>
      <c r="O182" s="11">
        <v>1</v>
      </c>
      <c r="P182" s="11">
        <f t="shared" si="25"/>
        <v>0.970873786407767</v>
      </c>
      <c r="Q182" s="11">
        <f t="shared" si="25"/>
        <v>0.9425959091337544</v>
      </c>
      <c r="R182" s="11">
        <f t="shared" si="25"/>
        <v>0.9151416593531595</v>
      </c>
    </row>
    <row r="183" spans="1:18" ht="63.75">
      <c r="A183" s="6" t="s">
        <v>226</v>
      </c>
      <c r="B183" s="7" t="s">
        <v>258</v>
      </c>
      <c r="C183" s="15">
        <v>16</v>
      </c>
      <c r="D183" s="11">
        <f t="shared" si="26"/>
        <v>15.533980582524272</v>
      </c>
      <c r="E183" s="11">
        <f t="shared" si="26"/>
        <v>15.08153454614007</v>
      </c>
      <c r="F183" s="24">
        <f t="shared" si="26"/>
        <v>14.642266549650552</v>
      </c>
      <c r="G183" s="33">
        <v>2</v>
      </c>
      <c r="H183" s="33">
        <v>2</v>
      </c>
      <c r="I183" s="33">
        <v>2</v>
      </c>
      <c r="J183" s="33">
        <v>2</v>
      </c>
      <c r="K183" s="22">
        <v>1</v>
      </c>
      <c r="L183" s="11">
        <f t="shared" si="27"/>
        <v>0.970873786407767</v>
      </c>
      <c r="M183" s="11">
        <f t="shared" si="27"/>
        <v>0.9425959091337544</v>
      </c>
      <c r="N183" s="11">
        <f t="shared" si="27"/>
        <v>0.9151416593531595</v>
      </c>
      <c r="O183" s="11">
        <v>0</v>
      </c>
      <c r="P183" s="11">
        <f t="shared" si="25"/>
        <v>0</v>
      </c>
      <c r="Q183" s="11">
        <f t="shared" si="25"/>
        <v>0</v>
      </c>
      <c r="R183" s="11">
        <f t="shared" si="25"/>
        <v>0</v>
      </c>
    </row>
    <row r="184" spans="1:18" ht="51">
      <c r="A184" s="6" t="s">
        <v>227</v>
      </c>
      <c r="B184" s="7" t="s">
        <v>258</v>
      </c>
      <c r="C184" s="15">
        <v>5</v>
      </c>
      <c r="D184" s="11">
        <f t="shared" si="26"/>
        <v>4.854368932038835</v>
      </c>
      <c r="E184" s="11">
        <f t="shared" si="26"/>
        <v>4.712979545668771</v>
      </c>
      <c r="F184" s="24">
        <f t="shared" si="26"/>
        <v>4.575708296765797</v>
      </c>
      <c r="G184" s="33">
        <v>0</v>
      </c>
      <c r="H184" s="33">
        <v>0</v>
      </c>
      <c r="I184" s="33">
        <v>0</v>
      </c>
      <c r="J184" s="33">
        <v>0</v>
      </c>
      <c r="K184" s="22">
        <v>0</v>
      </c>
      <c r="L184" s="11">
        <f t="shared" si="27"/>
        <v>0</v>
      </c>
      <c r="M184" s="11">
        <f t="shared" si="27"/>
        <v>0</v>
      </c>
      <c r="N184" s="11">
        <f t="shared" si="27"/>
        <v>0</v>
      </c>
      <c r="O184" s="11">
        <v>0</v>
      </c>
      <c r="P184" s="11">
        <f t="shared" si="25"/>
        <v>0</v>
      </c>
      <c r="Q184" s="11">
        <f t="shared" si="25"/>
        <v>0</v>
      </c>
      <c r="R184" s="11">
        <f t="shared" si="25"/>
        <v>0</v>
      </c>
    </row>
    <row r="185" spans="1:18" ht="63.75">
      <c r="A185" s="6" t="s">
        <v>228</v>
      </c>
      <c r="B185" s="7" t="s">
        <v>258</v>
      </c>
      <c r="C185" s="15">
        <v>5</v>
      </c>
      <c r="D185" s="11">
        <f t="shared" si="26"/>
        <v>4.854368932038835</v>
      </c>
      <c r="E185" s="11">
        <f t="shared" si="26"/>
        <v>4.712979545668771</v>
      </c>
      <c r="F185" s="24">
        <f t="shared" si="26"/>
        <v>4.575708296765797</v>
      </c>
      <c r="G185" s="33">
        <v>0</v>
      </c>
      <c r="H185" s="33">
        <v>0</v>
      </c>
      <c r="I185" s="33">
        <v>0</v>
      </c>
      <c r="J185" s="33">
        <v>0</v>
      </c>
      <c r="K185" s="22">
        <v>0</v>
      </c>
      <c r="L185" s="11">
        <f t="shared" si="27"/>
        <v>0</v>
      </c>
      <c r="M185" s="11">
        <f t="shared" si="27"/>
        <v>0</v>
      </c>
      <c r="N185" s="11">
        <f t="shared" si="27"/>
        <v>0</v>
      </c>
      <c r="O185" s="11">
        <v>0</v>
      </c>
      <c r="P185" s="11">
        <f t="shared" si="25"/>
        <v>0</v>
      </c>
      <c r="Q185" s="11">
        <f t="shared" si="25"/>
        <v>0</v>
      </c>
      <c r="R185" s="11">
        <f t="shared" si="25"/>
        <v>0</v>
      </c>
    </row>
    <row r="186" spans="1:18" ht="38.25">
      <c r="A186" s="35" t="s">
        <v>282</v>
      </c>
      <c r="B186" s="7" t="s">
        <v>258</v>
      </c>
      <c r="C186" s="15">
        <v>1278</v>
      </c>
      <c r="D186" s="11">
        <f t="shared" si="26"/>
        <v>1240.7766990291261</v>
      </c>
      <c r="E186" s="11">
        <f t="shared" si="26"/>
        <v>1204.637571872938</v>
      </c>
      <c r="F186" s="24">
        <f t="shared" si="26"/>
        <v>1169.5510406533379</v>
      </c>
      <c r="G186" s="33">
        <v>117</v>
      </c>
      <c r="H186" s="33">
        <v>114</v>
      </c>
      <c r="I186" s="33">
        <v>110</v>
      </c>
      <c r="J186" s="33">
        <v>107</v>
      </c>
      <c r="K186" s="22">
        <v>23</v>
      </c>
      <c r="L186" s="11">
        <f t="shared" si="27"/>
        <v>22.33009708737864</v>
      </c>
      <c r="M186" s="11">
        <f t="shared" si="27"/>
        <v>21.679705910076347</v>
      </c>
      <c r="N186" s="11">
        <f t="shared" si="27"/>
        <v>21.048258165122668</v>
      </c>
      <c r="O186" s="11">
        <v>14</v>
      </c>
      <c r="P186" s="11">
        <f t="shared" si="25"/>
        <v>13.592233009708737</v>
      </c>
      <c r="Q186" s="11">
        <f t="shared" si="25"/>
        <v>13.19634272787256</v>
      </c>
      <c r="R186" s="11">
        <f t="shared" si="25"/>
        <v>12.811983230944232</v>
      </c>
    </row>
    <row r="187" spans="1:18" ht="38.25">
      <c r="A187" s="35" t="s">
        <v>283</v>
      </c>
      <c r="B187" s="7" t="s">
        <v>258</v>
      </c>
      <c r="C187" s="15">
        <v>1275</v>
      </c>
      <c r="D187" s="11">
        <f t="shared" si="26"/>
        <v>1237.8640776699028</v>
      </c>
      <c r="E187" s="11">
        <f t="shared" si="26"/>
        <v>1201.8097841455367</v>
      </c>
      <c r="F187" s="24">
        <f t="shared" si="26"/>
        <v>1166.8056156752782</v>
      </c>
      <c r="G187" s="33">
        <v>117</v>
      </c>
      <c r="H187" s="33">
        <v>114</v>
      </c>
      <c r="I187" s="33">
        <v>110</v>
      </c>
      <c r="J187" s="33">
        <v>107</v>
      </c>
      <c r="K187" s="22">
        <v>23</v>
      </c>
      <c r="L187" s="11">
        <f t="shared" si="27"/>
        <v>22.33009708737864</v>
      </c>
      <c r="M187" s="11">
        <f t="shared" si="27"/>
        <v>21.679705910076347</v>
      </c>
      <c r="N187" s="11">
        <f t="shared" si="27"/>
        <v>21.048258165122668</v>
      </c>
      <c r="O187" s="11">
        <v>14</v>
      </c>
      <c r="P187" s="11">
        <f t="shared" si="25"/>
        <v>13.592233009708737</v>
      </c>
      <c r="Q187" s="11">
        <f t="shared" si="25"/>
        <v>13.19634272787256</v>
      </c>
      <c r="R187" s="11">
        <f t="shared" si="25"/>
        <v>12.811983230944232</v>
      </c>
    </row>
    <row r="188" spans="1:18" ht="51">
      <c r="A188" s="6" t="s">
        <v>229</v>
      </c>
      <c r="B188" s="7" t="s">
        <v>258</v>
      </c>
      <c r="C188" s="15">
        <v>823</v>
      </c>
      <c r="D188" s="11">
        <f t="shared" si="26"/>
        <v>799.0291262135922</v>
      </c>
      <c r="E188" s="11">
        <f t="shared" si="26"/>
        <v>775.7564332170798</v>
      </c>
      <c r="F188" s="24">
        <f t="shared" si="26"/>
        <v>753.1615856476503</v>
      </c>
      <c r="G188" s="33">
        <v>80</v>
      </c>
      <c r="H188" s="33">
        <v>78</v>
      </c>
      <c r="I188" s="33">
        <v>75</v>
      </c>
      <c r="J188" s="33">
        <v>73</v>
      </c>
      <c r="K188" s="22">
        <v>12</v>
      </c>
      <c r="L188" s="11">
        <f t="shared" si="27"/>
        <v>11.650485436893204</v>
      </c>
      <c r="M188" s="11">
        <f t="shared" si="27"/>
        <v>11.311150909605052</v>
      </c>
      <c r="N188" s="11">
        <f t="shared" si="27"/>
        <v>10.981699912237914</v>
      </c>
      <c r="O188" s="11">
        <v>14</v>
      </c>
      <c r="P188" s="11">
        <f t="shared" si="25"/>
        <v>13.592233009708737</v>
      </c>
      <c r="Q188" s="11">
        <f t="shared" si="25"/>
        <v>13.19634272787256</v>
      </c>
      <c r="R188" s="11">
        <f t="shared" si="25"/>
        <v>12.811983230944232</v>
      </c>
    </row>
    <row r="189" spans="1:18" ht="51">
      <c r="A189" s="6" t="s">
        <v>230</v>
      </c>
      <c r="B189" s="7" t="s">
        <v>258</v>
      </c>
      <c r="C189" s="15">
        <v>887</v>
      </c>
      <c r="D189" s="11">
        <f t="shared" si="26"/>
        <v>861.1650485436893</v>
      </c>
      <c r="E189" s="11">
        <f t="shared" si="26"/>
        <v>836.08257140164</v>
      </c>
      <c r="F189" s="24">
        <f t="shared" si="26"/>
        <v>811.7306518462525</v>
      </c>
      <c r="G189" s="33">
        <v>80</v>
      </c>
      <c r="H189" s="33">
        <v>78</v>
      </c>
      <c r="I189" s="33">
        <v>75</v>
      </c>
      <c r="J189" s="33">
        <v>73</v>
      </c>
      <c r="K189" s="22">
        <v>12</v>
      </c>
      <c r="L189" s="11">
        <f t="shared" si="27"/>
        <v>11.650485436893204</v>
      </c>
      <c r="M189" s="11">
        <f t="shared" si="27"/>
        <v>11.311150909605052</v>
      </c>
      <c r="N189" s="11">
        <f t="shared" si="27"/>
        <v>10.981699912237914</v>
      </c>
      <c r="O189" s="11">
        <v>14</v>
      </c>
      <c r="P189" s="11">
        <f t="shared" si="25"/>
        <v>13.592233009708737</v>
      </c>
      <c r="Q189" s="11">
        <f t="shared" si="25"/>
        <v>13.19634272787256</v>
      </c>
      <c r="R189" s="11">
        <f t="shared" si="25"/>
        <v>12.811983230944232</v>
      </c>
    </row>
    <row r="190" spans="1:18" ht="51">
      <c r="A190" s="6" t="s">
        <v>231</v>
      </c>
      <c r="B190" s="7" t="s">
        <v>258</v>
      </c>
      <c r="C190" s="15">
        <v>144</v>
      </c>
      <c r="D190" s="11">
        <f t="shared" si="26"/>
        <v>139.80582524271844</v>
      </c>
      <c r="E190" s="11">
        <f t="shared" si="26"/>
        <v>135.73381091526062</v>
      </c>
      <c r="F190" s="24">
        <f t="shared" si="26"/>
        <v>131.78039894685497</v>
      </c>
      <c r="G190" s="33">
        <v>11</v>
      </c>
      <c r="H190" s="33">
        <v>11</v>
      </c>
      <c r="I190" s="33">
        <v>10</v>
      </c>
      <c r="J190" s="33">
        <v>10</v>
      </c>
      <c r="K190" s="22">
        <v>2</v>
      </c>
      <c r="L190" s="11">
        <f t="shared" si="27"/>
        <v>1.941747572815534</v>
      </c>
      <c r="M190" s="11">
        <f t="shared" si="27"/>
        <v>1.8851918182675087</v>
      </c>
      <c r="N190" s="11">
        <f t="shared" si="27"/>
        <v>1.830283318706319</v>
      </c>
      <c r="O190" s="11">
        <v>1</v>
      </c>
      <c r="P190" s="11">
        <f t="shared" si="25"/>
        <v>0.970873786407767</v>
      </c>
      <c r="Q190" s="11">
        <f t="shared" si="25"/>
        <v>0.9425959091337544</v>
      </c>
      <c r="R190" s="11">
        <f t="shared" si="25"/>
        <v>0.9151416593531595</v>
      </c>
    </row>
    <row r="191" spans="1:18" ht="51">
      <c r="A191" s="6" t="s">
        <v>232</v>
      </c>
      <c r="B191" s="7" t="s">
        <v>258</v>
      </c>
      <c r="C191" s="15">
        <v>113</v>
      </c>
      <c r="D191" s="11">
        <f t="shared" si="26"/>
        <v>109.70873786407766</v>
      </c>
      <c r="E191" s="11">
        <f t="shared" si="26"/>
        <v>106.51333773211424</v>
      </c>
      <c r="F191" s="24">
        <f t="shared" si="26"/>
        <v>103.41100750690703</v>
      </c>
      <c r="G191" s="33">
        <v>10</v>
      </c>
      <c r="H191" s="33">
        <v>10</v>
      </c>
      <c r="I191" s="33">
        <v>9</v>
      </c>
      <c r="J191" s="33">
        <v>9</v>
      </c>
      <c r="K191" s="22">
        <v>2</v>
      </c>
      <c r="L191" s="11">
        <f t="shared" si="27"/>
        <v>1.941747572815534</v>
      </c>
      <c r="M191" s="11">
        <f t="shared" si="27"/>
        <v>1.8851918182675087</v>
      </c>
      <c r="N191" s="11">
        <f t="shared" si="27"/>
        <v>1.830283318706319</v>
      </c>
      <c r="O191" s="11">
        <v>1</v>
      </c>
      <c r="P191" s="11">
        <f t="shared" si="25"/>
        <v>0.970873786407767</v>
      </c>
      <c r="Q191" s="11">
        <f t="shared" si="25"/>
        <v>0.9425959091337544</v>
      </c>
      <c r="R191" s="11">
        <f t="shared" si="25"/>
        <v>0.9151416593531595</v>
      </c>
    </row>
    <row r="192" spans="1:18" ht="38.25">
      <c r="A192" s="6" t="s">
        <v>233</v>
      </c>
      <c r="B192" s="7" t="s">
        <v>258</v>
      </c>
      <c r="C192" s="15">
        <v>711</v>
      </c>
      <c r="D192" s="11">
        <f t="shared" si="26"/>
        <v>690.2912621359224</v>
      </c>
      <c r="E192" s="11">
        <f t="shared" si="26"/>
        <v>670.1856913940993</v>
      </c>
      <c r="F192" s="24">
        <f t="shared" si="26"/>
        <v>650.6657198000964</v>
      </c>
      <c r="G192" s="33">
        <v>62</v>
      </c>
      <c r="H192" s="33">
        <v>60</v>
      </c>
      <c r="I192" s="33">
        <v>58</v>
      </c>
      <c r="J192" s="33">
        <v>57</v>
      </c>
      <c r="K192" s="22">
        <v>11</v>
      </c>
      <c r="L192" s="11">
        <f t="shared" si="27"/>
        <v>10.679611650485437</v>
      </c>
      <c r="M192" s="11">
        <f t="shared" si="27"/>
        <v>10.368555000471298</v>
      </c>
      <c r="N192" s="11">
        <f t="shared" si="27"/>
        <v>10.066558252884755</v>
      </c>
      <c r="O192" s="11">
        <v>10</v>
      </c>
      <c r="P192" s="11">
        <f t="shared" si="25"/>
        <v>9.70873786407767</v>
      </c>
      <c r="Q192" s="11">
        <f t="shared" si="25"/>
        <v>9.425959091337543</v>
      </c>
      <c r="R192" s="11">
        <f t="shared" si="25"/>
        <v>9.151416593531595</v>
      </c>
    </row>
    <row r="193" spans="1:18" ht="51">
      <c r="A193" s="6" t="s">
        <v>234</v>
      </c>
      <c r="B193" s="7" t="s">
        <v>258</v>
      </c>
      <c r="C193" s="15">
        <v>485</v>
      </c>
      <c r="D193" s="11">
        <f aca="true" t="shared" si="28" ref="D193:F208">C193/1.03</f>
        <v>470.873786407767</v>
      </c>
      <c r="E193" s="11">
        <f t="shared" si="28"/>
        <v>457.15901592987086</v>
      </c>
      <c r="F193" s="24">
        <f t="shared" si="28"/>
        <v>443.8437047862824</v>
      </c>
      <c r="G193" s="33">
        <v>39</v>
      </c>
      <c r="H193" s="33">
        <v>38</v>
      </c>
      <c r="I193" s="33">
        <v>37</v>
      </c>
      <c r="J193" s="33">
        <v>36</v>
      </c>
      <c r="K193" s="22">
        <v>8</v>
      </c>
      <c r="L193" s="11">
        <f aca="true" t="shared" si="29" ref="L193:N208">K193/1.03</f>
        <v>7.766990291262136</v>
      </c>
      <c r="M193" s="11">
        <f t="shared" si="29"/>
        <v>7.540767273070035</v>
      </c>
      <c r="N193" s="11">
        <f t="shared" si="29"/>
        <v>7.321133274825276</v>
      </c>
      <c r="O193" s="11">
        <v>6</v>
      </c>
      <c r="P193" s="11">
        <f t="shared" si="25"/>
        <v>5.825242718446602</v>
      </c>
      <c r="Q193" s="11">
        <f t="shared" si="25"/>
        <v>5.655575454802526</v>
      </c>
      <c r="R193" s="11">
        <f t="shared" si="25"/>
        <v>5.490849956118957</v>
      </c>
    </row>
    <row r="194" spans="1:18" ht="38.25">
      <c r="A194" s="6" t="s">
        <v>235</v>
      </c>
      <c r="B194" s="7" t="s">
        <v>258</v>
      </c>
      <c r="C194" s="15">
        <v>272</v>
      </c>
      <c r="D194" s="11">
        <f t="shared" si="28"/>
        <v>264.0776699029126</v>
      </c>
      <c r="E194" s="11">
        <f t="shared" si="28"/>
        <v>256.3860872843812</v>
      </c>
      <c r="F194" s="24">
        <f t="shared" si="28"/>
        <v>248.91853134405937</v>
      </c>
      <c r="G194" s="33">
        <v>26</v>
      </c>
      <c r="H194" s="33">
        <v>25</v>
      </c>
      <c r="I194" s="33">
        <v>25</v>
      </c>
      <c r="J194" s="33">
        <v>24</v>
      </c>
      <c r="K194" s="22">
        <v>5</v>
      </c>
      <c r="L194" s="11">
        <f t="shared" si="29"/>
        <v>4.854368932038835</v>
      </c>
      <c r="M194" s="11">
        <f t="shared" si="29"/>
        <v>4.712979545668771</v>
      </c>
      <c r="N194" s="11">
        <f t="shared" si="29"/>
        <v>4.575708296765797</v>
      </c>
      <c r="O194" s="11">
        <v>4</v>
      </c>
      <c r="P194" s="11">
        <f t="shared" si="25"/>
        <v>3.883495145631068</v>
      </c>
      <c r="Q194" s="11">
        <f t="shared" si="25"/>
        <v>3.7703836365350174</v>
      </c>
      <c r="R194" s="11">
        <f t="shared" si="25"/>
        <v>3.660566637412638</v>
      </c>
    </row>
    <row r="195" spans="1:18" ht="51">
      <c r="A195" s="6" t="s">
        <v>236</v>
      </c>
      <c r="B195" s="7" t="s">
        <v>258</v>
      </c>
      <c r="C195" s="15">
        <v>250</v>
      </c>
      <c r="D195" s="11">
        <f t="shared" si="28"/>
        <v>242.71844660194174</v>
      </c>
      <c r="E195" s="11">
        <f t="shared" si="28"/>
        <v>235.64897728343857</v>
      </c>
      <c r="F195" s="24">
        <f t="shared" si="28"/>
        <v>228.78541483828985</v>
      </c>
      <c r="G195" s="33">
        <v>23</v>
      </c>
      <c r="H195" s="33">
        <v>22</v>
      </c>
      <c r="I195" s="33">
        <v>22</v>
      </c>
      <c r="J195" s="33">
        <v>21</v>
      </c>
      <c r="K195" s="22">
        <v>4</v>
      </c>
      <c r="L195" s="11">
        <f t="shared" si="29"/>
        <v>3.883495145631068</v>
      </c>
      <c r="M195" s="11">
        <f t="shared" si="29"/>
        <v>3.7703836365350174</v>
      </c>
      <c r="N195" s="11">
        <f t="shared" si="29"/>
        <v>3.660566637412638</v>
      </c>
      <c r="O195" s="11">
        <v>4</v>
      </c>
      <c r="P195" s="11">
        <f t="shared" si="25"/>
        <v>3.883495145631068</v>
      </c>
      <c r="Q195" s="11">
        <f t="shared" si="25"/>
        <v>3.7703836365350174</v>
      </c>
      <c r="R195" s="11">
        <f t="shared" si="25"/>
        <v>3.660566637412638</v>
      </c>
    </row>
    <row r="196" spans="1:18" ht="14.25">
      <c r="A196" s="6" t="s">
        <v>237</v>
      </c>
      <c r="B196" s="7" t="s">
        <v>258</v>
      </c>
      <c r="C196" s="15">
        <v>8360</v>
      </c>
      <c r="D196" s="11">
        <f t="shared" si="28"/>
        <v>8116.504854368932</v>
      </c>
      <c r="E196" s="11">
        <f t="shared" si="28"/>
        <v>7880.101800358186</v>
      </c>
      <c r="F196" s="24">
        <f t="shared" si="28"/>
        <v>7650.584272192413</v>
      </c>
      <c r="G196" s="33">
        <v>586</v>
      </c>
      <c r="H196" s="33">
        <v>566</v>
      </c>
      <c r="I196" s="33">
        <v>550</v>
      </c>
      <c r="J196" s="33">
        <v>532</v>
      </c>
      <c r="K196" s="22">
        <v>51</v>
      </c>
      <c r="L196" s="11">
        <f t="shared" si="29"/>
        <v>49.51456310679612</v>
      </c>
      <c r="M196" s="11">
        <f t="shared" si="29"/>
        <v>48.072391365821474</v>
      </c>
      <c r="N196" s="11">
        <f t="shared" si="29"/>
        <v>46.67222462701114</v>
      </c>
      <c r="O196" s="15">
        <v>60</v>
      </c>
      <c r="P196" s="11">
        <f aca="true" t="shared" si="30" ref="P196:R215">O196/1.03</f>
        <v>58.252427184466015</v>
      </c>
      <c r="Q196" s="11">
        <f t="shared" si="30"/>
        <v>56.555754548025256</v>
      </c>
      <c r="R196" s="11">
        <f t="shared" si="30"/>
        <v>54.908499561189565</v>
      </c>
    </row>
    <row r="197" spans="1:18" ht="25.5">
      <c r="A197" s="6" t="s">
        <v>238</v>
      </c>
      <c r="B197" s="7" t="s">
        <v>258</v>
      </c>
      <c r="C197" s="15">
        <v>6446</v>
      </c>
      <c r="D197" s="11">
        <f t="shared" si="28"/>
        <v>6258.252427184466</v>
      </c>
      <c r="E197" s="11">
        <f t="shared" si="28"/>
        <v>6075.97323027618</v>
      </c>
      <c r="F197" s="24">
        <f t="shared" si="28"/>
        <v>5899.003136190467</v>
      </c>
      <c r="G197" s="33">
        <v>497</v>
      </c>
      <c r="H197" s="33">
        <v>480</v>
      </c>
      <c r="I197" s="33">
        <v>465</v>
      </c>
      <c r="J197" s="33">
        <v>451</v>
      </c>
      <c r="K197" s="22">
        <v>45</v>
      </c>
      <c r="L197" s="11">
        <f t="shared" si="29"/>
        <v>43.689320388349515</v>
      </c>
      <c r="M197" s="11">
        <f t="shared" si="29"/>
        <v>42.41681591101894</v>
      </c>
      <c r="N197" s="11">
        <f t="shared" si="29"/>
        <v>41.181374670892176</v>
      </c>
      <c r="O197" s="15">
        <v>55</v>
      </c>
      <c r="P197" s="11">
        <f t="shared" si="30"/>
        <v>53.398058252427184</v>
      </c>
      <c r="Q197" s="11">
        <f t="shared" si="30"/>
        <v>51.84277500235649</v>
      </c>
      <c r="R197" s="11">
        <f t="shared" si="30"/>
        <v>50.332791264423776</v>
      </c>
    </row>
    <row r="198" spans="1:18" ht="25.5">
      <c r="A198" s="6" t="s">
        <v>239</v>
      </c>
      <c r="B198" s="7" t="s">
        <v>258</v>
      </c>
      <c r="C198" s="15">
        <v>276</v>
      </c>
      <c r="D198" s="11">
        <f t="shared" si="28"/>
        <v>267.9611650485437</v>
      </c>
      <c r="E198" s="11">
        <f t="shared" si="28"/>
        <v>260.1564709209162</v>
      </c>
      <c r="F198" s="24">
        <f t="shared" si="28"/>
        <v>252.57909798147205</v>
      </c>
      <c r="G198" s="33">
        <v>9</v>
      </c>
      <c r="H198" s="33">
        <v>9</v>
      </c>
      <c r="I198" s="33">
        <v>8</v>
      </c>
      <c r="J198" s="33">
        <v>8</v>
      </c>
      <c r="K198" s="22">
        <v>0</v>
      </c>
      <c r="L198" s="11">
        <f t="shared" si="29"/>
        <v>0</v>
      </c>
      <c r="M198" s="11">
        <f t="shared" si="29"/>
        <v>0</v>
      </c>
      <c r="N198" s="11">
        <f t="shared" si="29"/>
        <v>0</v>
      </c>
      <c r="O198" s="15">
        <v>1</v>
      </c>
      <c r="P198" s="11">
        <f t="shared" si="30"/>
        <v>0.970873786407767</v>
      </c>
      <c r="Q198" s="11">
        <f t="shared" si="30"/>
        <v>0.9425959091337544</v>
      </c>
      <c r="R198" s="11">
        <f t="shared" si="30"/>
        <v>0.9151416593531595</v>
      </c>
    </row>
    <row r="199" spans="1:18" ht="25.5">
      <c r="A199" s="6" t="s">
        <v>240</v>
      </c>
      <c r="B199" s="7" t="s">
        <v>258</v>
      </c>
      <c r="C199" s="15">
        <v>84</v>
      </c>
      <c r="D199" s="11">
        <f t="shared" si="28"/>
        <v>81.55339805825243</v>
      </c>
      <c r="E199" s="11">
        <f t="shared" si="28"/>
        <v>79.17805636723536</v>
      </c>
      <c r="F199" s="24">
        <f t="shared" si="28"/>
        <v>76.87189938566539</v>
      </c>
      <c r="G199" s="33">
        <v>3</v>
      </c>
      <c r="H199" s="33">
        <v>3</v>
      </c>
      <c r="I199" s="33">
        <v>3</v>
      </c>
      <c r="J199" s="33">
        <v>3</v>
      </c>
      <c r="K199" s="22">
        <v>0</v>
      </c>
      <c r="L199" s="11">
        <f t="shared" si="29"/>
        <v>0</v>
      </c>
      <c r="M199" s="11">
        <f t="shared" si="29"/>
        <v>0</v>
      </c>
      <c r="N199" s="11">
        <f t="shared" si="29"/>
        <v>0</v>
      </c>
      <c r="O199" s="15">
        <v>0</v>
      </c>
      <c r="P199" s="11">
        <f t="shared" si="30"/>
        <v>0</v>
      </c>
      <c r="Q199" s="11">
        <f t="shared" si="30"/>
        <v>0</v>
      </c>
      <c r="R199" s="11">
        <f t="shared" si="30"/>
        <v>0</v>
      </c>
    </row>
    <row r="200" spans="1:18" ht="25.5">
      <c r="A200" s="6" t="s">
        <v>241</v>
      </c>
      <c r="B200" s="7" t="s">
        <v>258</v>
      </c>
      <c r="C200" s="15">
        <v>130</v>
      </c>
      <c r="D200" s="11">
        <f t="shared" si="28"/>
        <v>126.2135922330097</v>
      </c>
      <c r="E200" s="11">
        <f t="shared" si="28"/>
        <v>122.53746818738806</v>
      </c>
      <c r="F200" s="24">
        <f t="shared" si="28"/>
        <v>118.96841571591074</v>
      </c>
      <c r="G200" s="33">
        <v>13</v>
      </c>
      <c r="H200" s="33">
        <v>13</v>
      </c>
      <c r="I200" s="33">
        <v>12</v>
      </c>
      <c r="J200" s="33">
        <v>12</v>
      </c>
      <c r="K200" s="22">
        <v>0</v>
      </c>
      <c r="L200" s="11">
        <f t="shared" si="29"/>
        <v>0</v>
      </c>
      <c r="M200" s="11">
        <f t="shared" si="29"/>
        <v>0</v>
      </c>
      <c r="N200" s="11">
        <f t="shared" si="29"/>
        <v>0</v>
      </c>
      <c r="O200" s="15">
        <v>1</v>
      </c>
      <c r="P200" s="11">
        <f t="shared" si="30"/>
        <v>0.970873786407767</v>
      </c>
      <c r="Q200" s="11">
        <f t="shared" si="30"/>
        <v>0.9425959091337544</v>
      </c>
      <c r="R200" s="11">
        <f t="shared" si="30"/>
        <v>0.9151416593531595</v>
      </c>
    </row>
    <row r="201" spans="1:18" ht="25.5">
      <c r="A201" s="6" t="s">
        <v>242</v>
      </c>
      <c r="B201" s="7" t="s">
        <v>258</v>
      </c>
      <c r="C201" s="15">
        <v>107</v>
      </c>
      <c r="D201" s="11">
        <f t="shared" si="28"/>
        <v>103.88349514563106</v>
      </c>
      <c r="E201" s="11">
        <f t="shared" si="28"/>
        <v>100.8577622773117</v>
      </c>
      <c r="F201" s="24">
        <f t="shared" si="28"/>
        <v>97.92015755078806</v>
      </c>
      <c r="G201" s="33">
        <v>11</v>
      </c>
      <c r="H201" s="33">
        <v>11</v>
      </c>
      <c r="I201" s="33">
        <v>10</v>
      </c>
      <c r="J201" s="33">
        <v>10</v>
      </c>
      <c r="K201" s="22">
        <v>0</v>
      </c>
      <c r="L201" s="11">
        <f t="shared" si="29"/>
        <v>0</v>
      </c>
      <c r="M201" s="11">
        <f t="shared" si="29"/>
        <v>0</v>
      </c>
      <c r="N201" s="11">
        <f t="shared" si="29"/>
        <v>0</v>
      </c>
      <c r="O201" s="15">
        <v>1</v>
      </c>
      <c r="P201" s="11">
        <f t="shared" si="30"/>
        <v>0.970873786407767</v>
      </c>
      <c r="Q201" s="11">
        <f t="shared" si="30"/>
        <v>0.9425959091337544</v>
      </c>
      <c r="R201" s="11">
        <f t="shared" si="30"/>
        <v>0.9151416593531595</v>
      </c>
    </row>
    <row r="202" spans="1:18" ht="25.5">
      <c r="A202" s="6" t="s">
        <v>243</v>
      </c>
      <c r="B202" s="7" t="s">
        <v>258</v>
      </c>
      <c r="C202" s="15">
        <v>119</v>
      </c>
      <c r="D202" s="11">
        <f t="shared" si="28"/>
        <v>115.53398058252426</v>
      </c>
      <c r="E202" s="11">
        <f t="shared" si="28"/>
        <v>112.16891318691675</v>
      </c>
      <c r="F202" s="24">
        <f t="shared" si="28"/>
        <v>108.90185746302598</v>
      </c>
      <c r="G202" s="33">
        <v>2</v>
      </c>
      <c r="H202" s="33">
        <v>2</v>
      </c>
      <c r="I202" s="33">
        <v>2</v>
      </c>
      <c r="J202" s="33">
        <v>2</v>
      </c>
      <c r="K202" s="22">
        <v>0</v>
      </c>
      <c r="L202" s="11">
        <f t="shared" si="29"/>
        <v>0</v>
      </c>
      <c r="M202" s="11">
        <f t="shared" si="29"/>
        <v>0</v>
      </c>
      <c r="N202" s="11">
        <f t="shared" si="29"/>
        <v>0</v>
      </c>
      <c r="O202" s="15">
        <v>0</v>
      </c>
      <c r="P202" s="11">
        <f t="shared" si="30"/>
        <v>0</v>
      </c>
      <c r="Q202" s="11">
        <f t="shared" si="30"/>
        <v>0</v>
      </c>
      <c r="R202" s="11">
        <f t="shared" si="30"/>
        <v>0</v>
      </c>
    </row>
    <row r="203" spans="1:18" ht="25.5">
      <c r="A203" s="6" t="s">
        <v>244</v>
      </c>
      <c r="B203" s="7" t="s">
        <v>258</v>
      </c>
      <c r="C203" s="15">
        <v>115</v>
      </c>
      <c r="D203" s="11">
        <f t="shared" si="28"/>
        <v>111.6504854368932</v>
      </c>
      <c r="E203" s="11">
        <f t="shared" si="28"/>
        <v>108.39852955038175</v>
      </c>
      <c r="F203" s="24">
        <f t="shared" si="28"/>
        <v>105.24129082561335</v>
      </c>
      <c r="G203" s="33">
        <v>2</v>
      </c>
      <c r="H203" s="33">
        <v>2</v>
      </c>
      <c r="I203" s="33">
        <v>2</v>
      </c>
      <c r="J203" s="33">
        <v>2</v>
      </c>
      <c r="K203" s="22">
        <v>0</v>
      </c>
      <c r="L203" s="11">
        <f t="shared" si="29"/>
        <v>0</v>
      </c>
      <c r="M203" s="11">
        <f t="shared" si="29"/>
        <v>0</v>
      </c>
      <c r="N203" s="11">
        <f t="shared" si="29"/>
        <v>0</v>
      </c>
      <c r="O203" s="15">
        <v>0</v>
      </c>
      <c r="P203" s="11">
        <f t="shared" si="30"/>
        <v>0</v>
      </c>
      <c r="Q203" s="11">
        <f t="shared" si="30"/>
        <v>0</v>
      </c>
      <c r="R203" s="11">
        <f t="shared" si="30"/>
        <v>0</v>
      </c>
    </row>
    <row r="204" spans="1:18" ht="14.25">
      <c r="A204" s="6" t="s">
        <v>245</v>
      </c>
      <c r="B204" s="7" t="s">
        <v>258</v>
      </c>
      <c r="C204" s="15">
        <v>7835</v>
      </c>
      <c r="D204" s="11">
        <f t="shared" si="28"/>
        <v>7606.796116504855</v>
      </c>
      <c r="E204" s="11">
        <f t="shared" si="28"/>
        <v>7385.238948062965</v>
      </c>
      <c r="F204" s="24">
        <f t="shared" si="28"/>
        <v>7170.1349010320055</v>
      </c>
      <c r="G204" s="33">
        <v>556</v>
      </c>
      <c r="H204" s="33">
        <v>540</v>
      </c>
      <c r="I204" s="33">
        <v>525</v>
      </c>
      <c r="J204" s="33">
        <v>510</v>
      </c>
      <c r="K204" s="22">
        <v>51</v>
      </c>
      <c r="L204" s="11">
        <f t="shared" si="29"/>
        <v>49.51456310679612</v>
      </c>
      <c r="M204" s="11">
        <f t="shared" si="29"/>
        <v>48.072391365821474</v>
      </c>
      <c r="N204" s="11">
        <f t="shared" si="29"/>
        <v>46.67222462701114</v>
      </c>
      <c r="O204" s="15">
        <v>58</v>
      </c>
      <c r="P204" s="11">
        <f t="shared" si="30"/>
        <v>56.310679611650485</v>
      </c>
      <c r="Q204" s="11">
        <f t="shared" si="30"/>
        <v>54.67056272975775</v>
      </c>
      <c r="R204" s="11">
        <f t="shared" si="30"/>
        <v>53.07821624248325</v>
      </c>
    </row>
    <row r="205" spans="1:18" ht="25.5">
      <c r="A205" s="6" t="s">
        <v>246</v>
      </c>
      <c r="B205" s="7" t="s">
        <v>258</v>
      </c>
      <c r="C205" s="15">
        <v>6140</v>
      </c>
      <c r="D205" s="11">
        <f t="shared" si="28"/>
        <v>5961.165048543689</v>
      </c>
      <c r="E205" s="11">
        <f t="shared" si="28"/>
        <v>5787.538882081251</v>
      </c>
      <c r="F205" s="24">
        <f t="shared" si="28"/>
        <v>5618.9697884284</v>
      </c>
      <c r="G205" s="33">
        <v>476</v>
      </c>
      <c r="H205" s="33">
        <v>462</v>
      </c>
      <c r="I205" s="33">
        <v>449</v>
      </c>
      <c r="J205" s="33">
        <v>436</v>
      </c>
      <c r="K205" s="22">
        <v>45</v>
      </c>
      <c r="L205" s="11">
        <f t="shared" si="29"/>
        <v>43.689320388349515</v>
      </c>
      <c r="M205" s="11">
        <f t="shared" si="29"/>
        <v>42.41681591101894</v>
      </c>
      <c r="N205" s="11">
        <f t="shared" si="29"/>
        <v>41.181374670892176</v>
      </c>
      <c r="O205" s="15">
        <v>54</v>
      </c>
      <c r="P205" s="11">
        <f t="shared" si="30"/>
        <v>52.42718446601942</v>
      </c>
      <c r="Q205" s="11">
        <f t="shared" si="30"/>
        <v>50.90017909322273</v>
      </c>
      <c r="R205" s="11">
        <f t="shared" si="30"/>
        <v>49.417649605070615</v>
      </c>
    </row>
    <row r="206" spans="1:18" ht="25.5">
      <c r="A206" s="6" t="s">
        <v>247</v>
      </c>
      <c r="B206" s="7" t="s">
        <v>258</v>
      </c>
      <c r="C206" s="15">
        <v>174</v>
      </c>
      <c r="D206" s="11">
        <f t="shared" si="28"/>
        <v>168.93203883495144</v>
      </c>
      <c r="E206" s="11">
        <f t="shared" si="28"/>
        <v>164.01168818927323</v>
      </c>
      <c r="F206" s="24">
        <f t="shared" si="28"/>
        <v>159.23464872744972</v>
      </c>
      <c r="G206" s="33">
        <v>14</v>
      </c>
      <c r="H206" s="33">
        <v>14</v>
      </c>
      <c r="I206" s="33">
        <v>13</v>
      </c>
      <c r="J206" s="33">
        <v>13</v>
      </c>
      <c r="K206" s="22">
        <v>3</v>
      </c>
      <c r="L206" s="11">
        <f t="shared" si="29"/>
        <v>2.912621359223301</v>
      </c>
      <c r="M206" s="11">
        <f t="shared" si="29"/>
        <v>2.827787727401263</v>
      </c>
      <c r="N206" s="11">
        <f t="shared" si="29"/>
        <v>2.7454249780594786</v>
      </c>
      <c r="O206" s="15">
        <v>3</v>
      </c>
      <c r="P206" s="11">
        <f t="shared" si="30"/>
        <v>2.912621359223301</v>
      </c>
      <c r="Q206" s="11">
        <f t="shared" si="30"/>
        <v>2.827787727401263</v>
      </c>
      <c r="R206" s="11">
        <f t="shared" si="30"/>
        <v>2.7454249780594786</v>
      </c>
    </row>
    <row r="207" spans="1:18" ht="25.5">
      <c r="A207" s="6" t="s">
        <v>248</v>
      </c>
      <c r="B207" s="7" t="s">
        <v>258</v>
      </c>
      <c r="C207" s="15">
        <v>174</v>
      </c>
      <c r="D207" s="11">
        <f t="shared" si="28"/>
        <v>168.93203883495144</v>
      </c>
      <c r="E207" s="11">
        <f t="shared" si="28"/>
        <v>164.01168818927323</v>
      </c>
      <c r="F207" s="24">
        <f t="shared" si="28"/>
        <v>159.23464872744972</v>
      </c>
      <c r="G207" s="33">
        <v>14</v>
      </c>
      <c r="H207" s="33">
        <v>14</v>
      </c>
      <c r="I207" s="33">
        <v>13</v>
      </c>
      <c r="J207" s="33">
        <v>13</v>
      </c>
      <c r="K207" s="22">
        <v>3</v>
      </c>
      <c r="L207" s="11">
        <f t="shared" si="29"/>
        <v>2.912621359223301</v>
      </c>
      <c r="M207" s="11">
        <f t="shared" si="29"/>
        <v>2.827787727401263</v>
      </c>
      <c r="N207" s="11">
        <f t="shared" si="29"/>
        <v>2.7454249780594786</v>
      </c>
      <c r="O207" s="15">
        <v>3</v>
      </c>
      <c r="P207" s="11">
        <f t="shared" si="30"/>
        <v>2.912621359223301</v>
      </c>
      <c r="Q207" s="11">
        <f t="shared" si="30"/>
        <v>2.827787727401263</v>
      </c>
      <c r="R207" s="11">
        <f t="shared" si="30"/>
        <v>2.7454249780594786</v>
      </c>
    </row>
    <row r="208" spans="1:18" ht="25.5">
      <c r="A208" s="6" t="s">
        <v>300</v>
      </c>
      <c r="B208" s="7" t="s">
        <v>258</v>
      </c>
      <c r="C208" s="15">
        <v>13</v>
      </c>
      <c r="D208" s="11">
        <f t="shared" si="28"/>
        <v>12.62135922330097</v>
      </c>
      <c r="E208" s="11">
        <f t="shared" si="28"/>
        <v>12.253746818738806</v>
      </c>
      <c r="F208" s="24">
        <f t="shared" si="28"/>
        <v>11.896841571591073</v>
      </c>
      <c r="G208" s="33">
        <v>3</v>
      </c>
      <c r="H208" s="33">
        <v>3</v>
      </c>
      <c r="I208" s="33">
        <v>3</v>
      </c>
      <c r="J208" s="33">
        <v>3</v>
      </c>
      <c r="K208" s="22">
        <v>1</v>
      </c>
      <c r="L208" s="11">
        <f t="shared" si="29"/>
        <v>0.970873786407767</v>
      </c>
      <c r="M208" s="11">
        <f t="shared" si="29"/>
        <v>0.9425959091337544</v>
      </c>
      <c r="N208" s="11">
        <f t="shared" si="29"/>
        <v>0.9151416593531595</v>
      </c>
      <c r="O208" s="15">
        <v>1</v>
      </c>
      <c r="P208" s="11">
        <f t="shared" si="30"/>
        <v>0.970873786407767</v>
      </c>
      <c r="Q208" s="11">
        <f t="shared" si="30"/>
        <v>0.9425959091337544</v>
      </c>
      <c r="R208" s="11">
        <f t="shared" si="30"/>
        <v>0.9151416593531595</v>
      </c>
    </row>
    <row r="209" spans="1:18" ht="25.5">
      <c r="A209" s="6" t="s">
        <v>249</v>
      </c>
      <c r="B209" s="7" t="s">
        <v>258</v>
      </c>
      <c r="C209" s="15">
        <v>13</v>
      </c>
      <c r="D209" s="11">
        <f aca="true" t="shared" si="31" ref="D209:F220">C209/1.03</f>
        <v>12.62135922330097</v>
      </c>
      <c r="E209" s="11">
        <f t="shared" si="31"/>
        <v>12.253746818738806</v>
      </c>
      <c r="F209" s="24">
        <f t="shared" si="31"/>
        <v>11.896841571591073</v>
      </c>
      <c r="G209" s="33">
        <v>3</v>
      </c>
      <c r="H209" s="33">
        <v>3</v>
      </c>
      <c r="I209" s="33">
        <v>3</v>
      </c>
      <c r="J209" s="33">
        <v>3</v>
      </c>
      <c r="K209" s="22">
        <v>1</v>
      </c>
      <c r="L209" s="11">
        <f aca="true" t="shared" si="32" ref="L209:N220">K209/1.03</f>
        <v>0.970873786407767</v>
      </c>
      <c r="M209" s="11">
        <f t="shared" si="32"/>
        <v>0.9425959091337544</v>
      </c>
      <c r="N209" s="11">
        <f t="shared" si="32"/>
        <v>0.9151416593531595</v>
      </c>
      <c r="O209" s="15">
        <v>1</v>
      </c>
      <c r="P209" s="11">
        <f t="shared" si="30"/>
        <v>0.970873786407767</v>
      </c>
      <c r="Q209" s="11">
        <f t="shared" si="30"/>
        <v>0.9425959091337544</v>
      </c>
      <c r="R209" s="11">
        <f t="shared" si="30"/>
        <v>0.9151416593531595</v>
      </c>
    </row>
    <row r="210" spans="1:18" ht="38.25">
      <c r="A210" s="6" t="s">
        <v>301</v>
      </c>
      <c r="B210" s="7" t="s">
        <v>258</v>
      </c>
      <c r="C210" s="15">
        <v>12</v>
      </c>
      <c r="D210" s="11">
        <f t="shared" si="31"/>
        <v>11.650485436893204</v>
      </c>
      <c r="E210" s="11">
        <f t="shared" si="31"/>
        <v>11.311150909605052</v>
      </c>
      <c r="F210" s="24">
        <f t="shared" si="31"/>
        <v>10.981699912237914</v>
      </c>
      <c r="G210" s="33">
        <v>1</v>
      </c>
      <c r="H210" s="33">
        <v>1</v>
      </c>
      <c r="I210" s="33">
        <v>1</v>
      </c>
      <c r="J210" s="33">
        <v>1</v>
      </c>
      <c r="K210" s="22">
        <v>0</v>
      </c>
      <c r="L210" s="11">
        <f t="shared" si="32"/>
        <v>0</v>
      </c>
      <c r="M210" s="11">
        <f t="shared" si="32"/>
        <v>0</v>
      </c>
      <c r="N210" s="11">
        <f t="shared" si="32"/>
        <v>0</v>
      </c>
      <c r="O210" s="15">
        <v>0</v>
      </c>
      <c r="P210" s="11">
        <f t="shared" si="30"/>
        <v>0</v>
      </c>
      <c r="Q210" s="11">
        <f t="shared" si="30"/>
        <v>0</v>
      </c>
      <c r="R210" s="11">
        <f t="shared" si="30"/>
        <v>0</v>
      </c>
    </row>
    <row r="211" spans="1:18" ht="25.5">
      <c r="A211" s="6" t="s">
        <v>250</v>
      </c>
      <c r="B211" s="7" t="s">
        <v>258</v>
      </c>
      <c r="C211" s="15">
        <v>31</v>
      </c>
      <c r="D211" s="11">
        <f t="shared" si="31"/>
        <v>30.097087378640776</v>
      </c>
      <c r="E211" s="11">
        <f t="shared" si="31"/>
        <v>29.22047318314638</v>
      </c>
      <c r="F211" s="24">
        <f t="shared" si="31"/>
        <v>28.369391439947943</v>
      </c>
      <c r="G211" s="33">
        <v>8</v>
      </c>
      <c r="H211" s="33">
        <v>8</v>
      </c>
      <c r="I211" s="33">
        <v>8</v>
      </c>
      <c r="J211" s="33">
        <v>7</v>
      </c>
      <c r="K211" s="22">
        <v>1</v>
      </c>
      <c r="L211" s="11">
        <f t="shared" si="32"/>
        <v>0.970873786407767</v>
      </c>
      <c r="M211" s="11">
        <f t="shared" si="32"/>
        <v>0.9425959091337544</v>
      </c>
      <c r="N211" s="11">
        <f t="shared" si="32"/>
        <v>0.9151416593531595</v>
      </c>
      <c r="O211" s="15">
        <v>1</v>
      </c>
      <c r="P211" s="11">
        <f t="shared" si="30"/>
        <v>0.970873786407767</v>
      </c>
      <c r="Q211" s="11">
        <f t="shared" si="30"/>
        <v>0.9425959091337544</v>
      </c>
      <c r="R211" s="11">
        <f t="shared" si="30"/>
        <v>0.9151416593531595</v>
      </c>
    </row>
    <row r="212" spans="1:18" ht="38.25">
      <c r="A212" s="6" t="s">
        <v>251</v>
      </c>
      <c r="B212" s="7" t="s">
        <v>258</v>
      </c>
      <c r="C212" s="15">
        <v>1664</v>
      </c>
      <c r="D212" s="11">
        <f t="shared" si="31"/>
        <v>1615.5339805825242</v>
      </c>
      <c r="E212" s="11">
        <f t="shared" si="31"/>
        <v>1568.4795927985672</v>
      </c>
      <c r="F212" s="24">
        <f t="shared" si="31"/>
        <v>1522.7957211636574</v>
      </c>
      <c r="G212" s="33">
        <v>333</v>
      </c>
      <c r="H212" s="33">
        <v>323</v>
      </c>
      <c r="I212" s="33">
        <v>314</v>
      </c>
      <c r="J212" s="33">
        <v>305</v>
      </c>
      <c r="K212" s="22">
        <v>72</v>
      </c>
      <c r="L212" s="11">
        <f t="shared" si="32"/>
        <v>69.90291262135922</v>
      </c>
      <c r="M212" s="11">
        <f t="shared" si="32"/>
        <v>67.86690545763031</v>
      </c>
      <c r="N212" s="11">
        <f t="shared" si="32"/>
        <v>65.89019947342749</v>
      </c>
      <c r="O212" s="15">
        <v>29</v>
      </c>
      <c r="P212" s="11">
        <f t="shared" si="30"/>
        <v>28.155339805825243</v>
      </c>
      <c r="Q212" s="11">
        <f t="shared" si="30"/>
        <v>27.335281364878874</v>
      </c>
      <c r="R212" s="11">
        <f t="shared" si="30"/>
        <v>26.539108121241625</v>
      </c>
    </row>
    <row r="213" spans="1:18" ht="14.25">
      <c r="A213" s="6" t="s">
        <v>252</v>
      </c>
      <c r="B213" s="7" t="s">
        <v>258</v>
      </c>
      <c r="C213" s="15">
        <v>92</v>
      </c>
      <c r="D213" s="11">
        <f t="shared" si="31"/>
        <v>89.32038834951456</v>
      </c>
      <c r="E213" s="11">
        <f t="shared" si="31"/>
        <v>86.71882364030539</v>
      </c>
      <c r="F213" s="24">
        <f t="shared" si="31"/>
        <v>84.19303266049067</v>
      </c>
      <c r="G213" s="33">
        <v>13</v>
      </c>
      <c r="H213" s="33">
        <v>13</v>
      </c>
      <c r="I213" s="33">
        <v>12</v>
      </c>
      <c r="J213" s="33">
        <v>12</v>
      </c>
      <c r="K213" s="22">
        <v>1</v>
      </c>
      <c r="L213" s="11">
        <f t="shared" si="32"/>
        <v>0.970873786407767</v>
      </c>
      <c r="M213" s="11">
        <f t="shared" si="32"/>
        <v>0.9425959091337544</v>
      </c>
      <c r="N213" s="11">
        <f t="shared" si="32"/>
        <v>0.9151416593531595</v>
      </c>
      <c r="O213" s="15">
        <v>1</v>
      </c>
      <c r="P213" s="11">
        <f t="shared" si="30"/>
        <v>0.970873786407767</v>
      </c>
      <c r="Q213" s="11">
        <f t="shared" si="30"/>
        <v>0.9425959091337544</v>
      </c>
      <c r="R213" s="11">
        <f t="shared" si="30"/>
        <v>0.9151416593531595</v>
      </c>
    </row>
    <row r="214" spans="1:18" ht="25.5">
      <c r="A214" s="6" t="s">
        <v>255</v>
      </c>
      <c r="B214" s="7" t="s">
        <v>258</v>
      </c>
      <c r="C214" s="15">
        <v>942933</v>
      </c>
      <c r="D214" s="11">
        <f t="shared" si="31"/>
        <v>915468.9320388349</v>
      </c>
      <c r="E214" s="11">
        <f t="shared" si="31"/>
        <v>888804.7883872184</v>
      </c>
      <c r="F214" s="24">
        <f t="shared" si="31"/>
        <v>862917.2702788528</v>
      </c>
      <c r="G214" s="33">
        <v>0</v>
      </c>
      <c r="H214" s="33">
        <v>0</v>
      </c>
      <c r="I214" s="33">
        <v>0</v>
      </c>
      <c r="J214" s="33">
        <v>0</v>
      </c>
      <c r="K214" s="22">
        <v>0</v>
      </c>
      <c r="L214" s="11">
        <f t="shared" si="32"/>
        <v>0</v>
      </c>
      <c r="M214" s="11">
        <f t="shared" si="32"/>
        <v>0</v>
      </c>
      <c r="N214" s="11">
        <f t="shared" si="32"/>
        <v>0</v>
      </c>
      <c r="O214" s="15">
        <v>0</v>
      </c>
      <c r="P214" s="11">
        <f t="shared" si="30"/>
        <v>0</v>
      </c>
      <c r="Q214" s="11">
        <f t="shared" si="30"/>
        <v>0</v>
      </c>
      <c r="R214" s="11">
        <f t="shared" si="30"/>
        <v>0</v>
      </c>
    </row>
    <row r="215" spans="1:18" ht="25.5">
      <c r="A215" s="6" t="s">
        <v>302</v>
      </c>
      <c r="B215" s="7" t="s">
        <v>258</v>
      </c>
      <c r="C215" s="15">
        <v>491078</v>
      </c>
      <c r="D215" s="11">
        <f t="shared" si="31"/>
        <v>476774.7572815534</v>
      </c>
      <c r="E215" s="11">
        <f t="shared" si="31"/>
        <v>462888.1138655858</v>
      </c>
      <c r="F215" s="24">
        <f t="shared" si="31"/>
        <v>449405.9357918309</v>
      </c>
      <c r="G215" s="33">
        <v>0</v>
      </c>
      <c r="H215" s="33">
        <v>0</v>
      </c>
      <c r="I215" s="33">
        <v>0</v>
      </c>
      <c r="J215" s="33">
        <v>0</v>
      </c>
      <c r="K215" s="22">
        <v>0</v>
      </c>
      <c r="L215" s="11">
        <f t="shared" si="32"/>
        <v>0</v>
      </c>
      <c r="M215" s="11">
        <f t="shared" si="32"/>
        <v>0</v>
      </c>
      <c r="N215" s="11">
        <f t="shared" si="32"/>
        <v>0</v>
      </c>
      <c r="O215" s="15">
        <v>0</v>
      </c>
      <c r="P215" s="11">
        <f t="shared" si="30"/>
        <v>0</v>
      </c>
      <c r="Q215" s="11">
        <f t="shared" si="30"/>
        <v>0</v>
      </c>
      <c r="R215" s="11">
        <f t="shared" si="30"/>
        <v>0</v>
      </c>
    </row>
    <row r="216" spans="1:18" ht="38.25">
      <c r="A216" s="6" t="s">
        <v>303</v>
      </c>
      <c r="B216" s="7" t="s">
        <v>258</v>
      </c>
      <c r="C216" s="15">
        <v>291130</v>
      </c>
      <c r="D216" s="11">
        <f t="shared" si="31"/>
        <v>282650.4854368932</v>
      </c>
      <c r="E216" s="11">
        <f t="shared" si="31"/>
        <v>274417.9470261099</v>
      </c>
      <c r="F216" s="24">
        <f t="shared" si="31"/>
        <v>266425.19128748536</v>
      </c>
      <c r="G216" s="33">
        <v>4430</v>
      </c>
      <c r="H216" s="33">
        <v>4301</v>
      </c>
      <c r="I216" s="33">
        <v>4176</v>
      </c>
      <c r="J216" s="33">
        <v>4054</v>
      </c>
      <c r="K216" s="22">
        <v>0</v>
      </c>
      <c r="L216" s="11">
        <f t="shared" si="32"/>
        <v>0</v>
      </c>
      <c r="M216" s="11">
        <f t="shared" si="32"/>
        <v>0</v>
      </c>
      <c r="N216" s="11">
        <f t="shared" si="32"/>
        <v>0</v>
      </c>
      <c r="O216" s="15">
        <v>0</v>
      </c>
      <c r="P216" s="11">
        <f aca="true" t="shared" si="33" ref="P216:R220">O216/1.03</f>
        <v>0</v>
      </c>
      <c r="Q216" s="11">
        <f t="shared" si="33"/>
        <v>0</v>
      </c>
      <c r="R216" s="11">
        <f t="shared" si="33"/>
        <v>0</v>
      </c>
    </row>
    <row r="217" spans="1:18" ht="25.5">
      <c r="A217" s="6" t="s">
        <v>256</v>
      </c>
      <c r="B217" s="7" t="s">
        <v>258</v>
      </c>
      <c r="C217" s="15">
        <v>47829</v>
      </c>
      <c r="D217" s="11">
        <f t="shared" si="31"/>
        <v>46435.922330097084</v>
      </c>
      <c r="E217" s="11">
        <f t="shared" si="31"/>
        <v>45083.419737958335</v>
      </c>
      <c r="F217" s="24">
        <f t="shared" si="31"/>
        <v>43770.31042520227</v>
      </c>
      <c r="G217" s="33">
        <v>0</v>
      </c>
      <c r="H217" s="33">
        <v>0</v>
      </c>
      <c r="I217" s="33">
        <v>0</v>
      </c>
      <c r="J217" s="33">
        <v>0</v>
      </c>
      <c r="K217" s="22">
        <v>0</v>
      </c>
      <c r="L217" s="11">
        <f t="shared" si="32"/>
        <v>0</v>
      </c>
      <c r="M217" s="11">
        <f t="shared" si="32"/>
        <v>0</v>
      </c>
      <c r="N217" s="11">
        <f t="shared" si="32"/>
        <v>0</v>
      </c>
      <c r="O217" s="15">
        <v>0</v>
      </c>
      <c r="P217" s="11">
        <f t="shared" si="33"/>
        <v>0</v>
      </c>
      <c r="Q217" s="11">
        <f t="shared" si="33"/>
        <v>0</v>
      </c>
      <c r="R217" s="11">
        <f t="shared" si="33"/>
        <v>0</v>
      </c>
    </row>
    <row r="218" spans="1:18" ht="25.5">
      <c r="A218" s="6" t="s">
        <v>257</v>
      </c>
      <c r="B218" s="7" t="s">
        <v>258</v>
      </c>
      <c r="C218" s="15">
        <v>766473</v>
      </c>
      <c r="D218" s="11">
        <f t="shared" si="31"/>
        <v>744148.5436893203</v>
      </c>
      <c r="E218" s="11">
        <f t="shared" si="31"/>
        <v>722474.314261476</v>
      </c>
      <c r="F218" s="24">
        <f t="shared" si="31"/>
        <v>701431.3730693941</v>
      </c>
      <c r="G218" s="33">
        <v>75846</v>
      </c>
      <c r="H218" s="33">
        <v>73637</v>
      </c>
      <c r="I218" s="33">
        <v>71492</v>
      </c>
      <c r="J218" s="33">
        <v>69410</v>
      </c>
      <c r="K218" s="22">
        <v>11660</v>
      </c>
      <c r="L218" s="11">
        <f t="shared" si="32"/>
        <v>11320.388349514562</v>
      </c>
      <c r="M218" s="11">
        <f t="shared" si="32"/>
        <v>10990.668300499574</v>
      </c>
      <c r="N218" s="11">
        <f t="shared" si="32"/>
        <v>10670.551748057838</v>
      </c>
      <c r="O218" s="15">
        <v>12552</v>
      </c>
      <c r="P218" s="11">
        <f t="shared" si="33"/>
        <v>12186.40776699029</v>
      </c>
      <c r="Q218" s="11">
        <f t="shared" si="33"/>
        <v>11831.463851446884</v>
      </c>
      <c r="R218" s="11">
        <f t="shared" si="33"/>
        <v>11486.858108200859</v>
      </c>
    </row>
    <row r="219" spans="1:18" ht="25.5">
      <c r="A219" s="6" t="s">
        <v>253</v>
      </c>
      <c r="B219" s="7" t="s">
        <v>258</v>
      </c>
      <c r="C219" s="15">
        <v>310</v>
      </c>
      <c r="D219" s="11">
        <f t="shared" si="31"/>
        <v>300.97087378640776</v>
      </c>
      <c r="E219" s="11">
        <f t="shared" si="31"/>
        <v>292.20473183146385</v>
      </c>
      <c r="F219" s="24">
        <f t="shared" si="31"/>
        <v>283.69391439947947</v>
      </c>
      <c r="G219" s="33">
        <v>33</v>
      </c>
      <c r="H219" s="33">
        <v>32</v>
      </c>
      <c r="I219" s="33">
        <v>31</v>
      </c>
      <c r="J219" s="33">
        <v>30</v>
      </c>
      <c r="K219" s="22">
        <v>4</v>
      </c>
      <c r="L219" s="11">
        <f t="shared" si="32"/>
        <v>3.883495145631068</v>
      </c>
      <c r="M219" s="11">
        <f t="shared" si="32"/>
        <v>3.7703836365350174</v>
      </c>
      <c r="N219" s="11">
        <f t="shared" si="32"/>
        <v>3.660566637412638</v>
      </c>
      <c r="O219" s="15">
        <v>5</v>
      </c>
      <c r="P219" s="11">
        <f t="shared" si="33"/>
        <v>4.854368932038835</v>
      </c>
      <c r="Q219" s="11">
        <f t="shared" si="33"/>
        <v>4.712979545668771</v>
      </c>
      <c r="R219" s="11">
        <f t="shared" si="33"/>
        <v>4.575708296765797</v>
      </c>
    </row>
    <row r="220" spans="1:18" ht="25.5">
      <c r="A220" s="6" t="s">
        <v>254</v>
      </c>
      <c r="B220" s="7" t="s">
        <v>258</v>
      </c>
      <c r="C220" s="15">
        <v>700</v>
      </c>
      <c r="D220" s="11">
        <f t="shared" si="31"/>
        <v>679.6116504854368</v>
      </c>
      <c r="E220" s="11">
        <f t="shared" si="31"/>
        <v>659.817136393628</v>
      </c>
      <c r="F220" s="24">
        <f t="shared" si="31"/>
        <v>640.5991615472116</v>
      </c>
      <c r="G220" s="33">
        <v>62</v>
      </c>
      <c r="H220" s="33">
        <v>60</v>
      </c>
      <c r="I220" s="33">
        <v>58</v>
      </c>
      <c r="J220" s="33">
        <v>57</v>
      </c>
      <c r="K220" s="22">
        <v>1</v>
      </c>
      <c r="L220" s="11">
        <f t="shared" si="32"/>
        <v>0.970873786407767</v>
      </c>
      <c r="M220" s="11">
        <f t="shared" si="32"/>
        <v>0.9425959091337544</v>
      </c>
      <c r="N220" s="11">
        <f t="shared" si="32"/>
        <v>0.9151416593531595</v>
      </c>
      <c r="O220" s="15">
        <v>5</v>
      </c>
      <c r="P220" s="11">
        <f t="shared" si="33"/>
        <v>4.854368932038835</v>
      </c>
      <c r="Q220" s="11">
        <f t="shared" si="33"/>
        <v>4.712979545668771</v>
      </c>
      <c r="R220" s="11">
        <f t="shared" si="33"/>
        <v>4.575708296765797</v>
      </c>
    </row>
    <row r="221" spans="1:18" ht="14.25">
      <c r="A221" s="6"/>
      <c r="B221" s="7"/>
      <c r="C221" s="15"/>
      <c r="D221" s="11"/>
      <c r="E221" s="11"/>
      <c r="F221" s="11"/>
      <c r="G221" s="15"/>
      <c r="H221" s="11"/>
      <c r="I221" s="11"/>
      <c r="J221" s="11"/>
      <c r="K221" s="15"/>
      <c r="L221" s="11"/>
      <c r="M221" s="11"/>
      <c r="N221" s="11"/>
      <c r="O221" s="15"/>
      <c r="P221" s="11"/>
      <c r="Q221" s="11"/>
      <c r="R221" s="11"/>
    </row>
    <row r="222" spans="1:18" ht="14.25">
      <c r="A222" s="6"/>
      <c r="B222" s="7"/>
      <c r="C222" s="15"/>
      <c r="D222" s="11"/>
      <c r="E222" s="11"/>
      <c r="F222" s="11"/>
      <c r="G222" s="15"/>
      <c r="H222" s="11"/>
      <c r="I222" s="11"/>
      <c r="J222" s="11"/>
      <c r="K222" s="15"/>
      <c r="L222" s="11"/>
      <c r="M222" s="11"/>
      <c r="N222" s="11"/>
      <c r="O222" s="15"/>
      <c r="P222" s="11"/>
      <c r="Q222" s="11"/>
      <c r="R222" s="11"/>
    </row>
    <row r="223" spans="1:18" ht="14.25">
      <c r="A223" s="6"/>
      <c r="B223" s="7"/>
      <c r="C223" s="15"/>
      <c r="D223" s="11"/>
      <c r="E223" s="11"/>
      <c r="F223" s="11"/>
      <c r="G223" s="15"/>
      <c r="H223" s="11"/>
      <c r="I223" s="11"/>
      <c r="J223" s="11"/>
      <c r="K223" s="15"/>
      <c r="L223" s="11"/>
      <c r="M223" s="11"/>
      <c r="N223" s="11"/>
      <c r="O223" s="15"/>
      <c r="P223" s="11"/>
      <c r="Q223" s="11"/>
      <c r="R223" s="11"/>
    </row>
    <row r="224" spans="1:18" ht="14.25">
      <c r="A224" s="6"/>
      <c r="B224" s="7"/>
      <c r="C224" s="15"/>
      <c r="D224" s="11"/>
      <c r="E224" s="11"/>
      <c r="F224" s="11"/>
      <c r="G224" s="15"/>
      <c r="H224" s="11"/>
      <c r="I224" s="11"/>
      <c r="J224" s="11"/>
      <c r="K224" s="15"/>
      <c r="L224" s="11"/>
      <c r="M224" s="11"/>
      <c r="N224" s="11"/>
      <c r="O224" s="15"/>
      <c r="P224" s="11"/>
      <c r="Q224" s="11"/>
      <c r="R224" s="11"/>
    </row>
    <row r="225" spans="1:18" ht="14.25">
      <c r="A225" s="6"/>
      <c r="B225" s="7"/>
      <c r="C225" s="15"/>
      <c r="D225" s="11"/>
      <c r="E225" s="11"/>
      <c r="F225" s="11"/>
      <c r="G225" s="15"/>
      <c r="H225" s="11"/>
      <c r="I225" s="11"/>
      <c r="J225" s="11"/>
      <c r="K225" s="15"/>
      <c r="L225" s="11"/>
      <c r="M225" s="11"/>
      <c r="N225" s="11"/>
      <c r="O225" s="15"/>
      <c r="P225" s="11"/>
      <c r="Q225" s="11"/>
      <c r="R225" s="11"/>
    </row>
    <row r="226" spans="1:18" ht="14.25">
      <c r="A226" s="6"/>
      <c r="B226" s="7"/>
      <c r="C226" s="15"/>
      <c r="D226" s="11"/>
      <c r="E226" s="11"/>
      <c r="F226" s="11"/>
      <c r="G226" s="15"/>
      <c r="H226" s="11"/>
      <c r="I226" s="11"/>
      <c r="J226" s="11"/>
      <c r="K226" s="15"/>
      <c r="L226" s="11"/>
      <c r="M226" s="11"/>
      <c r="N226" s="11"/>
      <c r="O226" s="15"/>
      <c r="P226" s="11"/>
      <c r="Q226" s="11"/>
      <c r="R226" s="11"/>
    </row>
    <row r="227" spans="1:18" ht="14.25">
      <c r="A227" s="6"/>
      <c r="B227" s="7"/>
      <c r="C227" s="15"/>
      <c r="D227" s="11"/>
      <c r="E227" s="11"/>
      <c r="F227" s="11"/>
      <c r="G227" s="15"/>
      <c r="H227" s="11"/>
      <c r="I227" s="11"/>
      <c r="J227" s="11"/>
      <c r="K227" s="15"/>
      <c r="L227" s="11"/>
      <c r="M227" s="11"/>
      <c r="N227" s="11"/>
      <c r="O227" s="15"/>
      <c r="P227" s="11"/>
      <c r="Q227" s="11"/>
      <c r="R227" s="11"/>
    </row>
    <row r="228" spans="1:18" ht="14.25">
      <c r="A228" s="6"/>
      <c r="B228" s="7"/>
      <c r="C228" s="15"/>
      <c r="D228" s="11"/>
      <c r="E228" s="11"/>
      <c r="F228" s="11"/>
      <c r="G228" s="15"/>
      <c r="H228" s="11"/>
      <c r="I228" s="11"/>
      <c r="J228" s="11"/>
      <c r="K228" s="15"/>
      <c r="L228" s="11"/>
      <c r="M228" s="11"/>
      <c r="N228" s="11"/>
      <c r="O228" s="15"/>
      <c r="P228" s="11"/>
      <c r="Q228" s="11"/>
      <c r="R228" s="11"/>
    </row>
    <row r="229" spans="1:18" ht="14.25">
      <c r="A229" s="6"/>
      <c r="B229" s="7"/>
      <c r="C229" s="15"/>
      <c r="D229" s="11"/>
      <c r="E229" s="11"/>
      <c r="F229" s="11"/>
      <c r="G229" s="15"/>
      <c r="H229" s="11"/>
      <c r="I229" s="11"/>
      <c r="J229" s="11"/>
      <c r="K229" s="15"/>
      <c r="L229" s="11"/>
      <c r="M229" s="11"/>
      <c r="N229" s="11"/>
      <c r="O229" s="15"/>
      <c r="P229" s="11"/>
      <c r="Q229" s="11"/>
      <c r="R229" s="11"/>
    </row>
    <row r="230" spans="1:18" ht="14.25">
      <c r="A230" s="6"/>
      <c r="B230" s="7"/>
      <c r="C230" s="15"/>
      <c r="D230" s="11"/>
      <c r="E230" s="11"/>
      <c r="F230" s="11"/>
      <c r="G230" s="18"/>
      <c r="H230" s="11"/>
      <c r="I230" s="11"/>
      <c r="J230" s="11"/>
      <c r="K230" s="15"/>
      <c r="L230" s="11"/>
      <c r="M230" s="11"/>
      <c r="N230" s="11"/>
      <c r="O230" s="15"/>
      <c r="P230" s="11"/>
      <c r="Q230" s="11"/>
      <c r="R230" s="11"/>
    </row>
    <row r="231" spans="1:18" ht="14.25">
      <c r="A231" s="6"/>
      <c r="B231" s="7"/>
      <c r="C231" s="15"/>
      <c r="D231" s="11"/>
      <c r="E231" s="11"/>
      <c r="F231" s="11"/>
      <c r="G231" s="15"/>
      <c r="H231" s="11"/>
      <c r="I231" s="11"/>
      <c r="J231" s="11"/>
      <c r="K231" s="15"/>
      <c r="L231" s="11"/>
      <c r="M231" s="11"/>
      <c r="N231" s="11"/>
      <c r="O231" s="15"/>
      <c r="P231" s="11"/>
      <c r="Q231" s="11"/>
      <c r="R231" s="11"/>
    </row>
    <row r="232" spans="1:18" ht="14.25">
      <c r="A232" s="6"/>
      <c r="B232" s="7"/>
      <c r="C232" s="15"/>
      <c r="D232" s="11"/>
      <c r="E232" s="11"/>
      <c r="F232" s="11"/>
      <c r="G232" s="15"/>
      <c r="H232" s="11"/>
      <c r="I232" s="11"/>
      <c r="J232" s="11"/>
      <c r="K232" s="15"/>
      <c r="L232" s="11"/>
      <c r="M232" s="11"/>
      <c r="N232" s="11"/>
      <c r="O232" s="15"/>
      <c r="P232" s="11"/>
      <c r="Q232" s="11"/>
      <c r="R232" s="11"/>
    </row>
    <row r="233" spans="1:18" ht="14.25">
      <c r="A233" s="6"/>
      <c r="B233" s="7"/>
      <c r="C233" s="15"/>
      <c r="D233" s="11"/>
      <c r="E233" s="11"/>
      <c r="F233" s="11"/>
      <c r="G233" s="15"/>
      <c r="H233" s="11"/>
      <c r="I233" s="11"/>
      <c r="J233" s="11"/>
      <c r="K233" s="15"/>
      <c r="L233" s="11"/>
      <c r="M233" s="11"/>
      <c r="N233" s="11"/>
      <c r="O233" s="15"/>
      <c r="P233" s="11"/>
      <c r="Q233" s="11"/>
      <c r="R233" s="11"/>
    </row>
    <row r="234" spans="1:18" ht="14.25">
      <c r="A234" s="6"/>
      <c r="B234" s="7"/>
      <c r="C234" s="15"/>
      <c r="D234" s="11"/>
      <c r="E234" s="11"/>
      <c r="F234" s="11"/>
      <c r="G234" s="15"/>
      <c r="H234" s="11"/>
      <c r="I234" s="11"/>
      <c r="J234" s="11"/>
      <c r="K234" s="15"/>
      <c r="L234" s="11"/>
      <c r="M234" s="11"/>
      <c r="N234" s="11"/>
      <c r="O234" s="15"/>
      <c r="P234" s="11"/>
      <c r="Q234" s="11"/>
      <c r="R234" s="11"/>
    </row>
    <row r="235" spans="1:18" ht="14.25">
      <c r="A235" s="6"/>
      <c r="B235" s="7"/>
      <c r="C235" s="15"/>
      <c r="D235" s="11"/>
      <c r="E235" s="11"/>
      <c r="F235" s="11"/>
      <c r="G235" s="15"/>
      <c r="H235" s="11"/>
      <c r="I235" s="11"/>
      <c r="J235" s="11"/>
      <c r="K235" s="15"/>
      <c r="L235" s="11"/>
      <c r="M235" s="11"/>
      <c r="N235" s="11"/>
      <c r="O235" s="15"/>
      <c r="P235" s="11"/>
      <c r="Q235" s="11"/>
      <c r="R235" s="11"/>
    </row>
    <row r="236" spans="1:18" ht="14.25">
      <c r="A236" s="6"/>
      <c r="B236" s="7"/>
      <c r="C236" s="15"/>
      <c r="D236" s="11"/>
      <c r="E236" s="11"/>
      <c r="F236" s="11"/>
      <c r="G236" s="15"/>
      <c r="H236" s="11"/>
      <c r="I236" s="11"/>
      <c r="J236" s="11"/>
      <c r="K236" s="15"/>
      <c r="L236" s="11"/>
      <c r="M236" s="11"/>
      <c r="N236" s="11"/>
      <c r="O236" s="15"/>
      <c r="P236" s="11"/>
      <c r="Q236" s="11"/>
      <c r="R236" s="11"/>
    </row>
    <row r="237" spans="1:18" ht="14.25">
      <c r="A237" s="6"/>
      <c r="B237" s="7"/>
      <c r="C237" s="15"/>
      <c r="D237" s="11"/>
      <c r="E237" s="11"/>
      <c r="F237" s="11"/>
      <c r="G237" s="15"/>
      <c r="H237" s="11"/>
      <c r="I237" s="11"/>
      <c r="J237" s="11"/>
      <c r="K237" s="15"/>
      <c r="L237" s="11"/>
      <c r="M237" s="11"/>
      <c r="N237" s="11"/>
      <c r="O237" s="15"/>
      <c r="P237" s="11"/>
      <c r="Q237" s="11"/>
      <c r="R237" s="11"/>
    </row>
    <row r="238" spans="1:18" ht="14.25">
      <c r="A238" s="6"/>
      <c r="B238" s="7"/>
      <c r="C238" s="15"/>
      <c r="D238" s="11"/>
      <c r="E238" s="11"/>
      <c r="F238" s="11"/>
      <c r="G238" s="15"/>
      <c r="H238" s="11"/>
      <c r="I238" s="11"/>
      <c r="J238" s="11"/>
      <c r="K238" s="15"/>
      <c r="L238" s="11"/>
      <c r="M238" s="11"/>
      <c r="N238" s="11"/>
      <c r="O238" s="15"/>
      <c r="P238" s="11"/>
      <c r="Q238" s="11"/>
      <c r="R238" s="11"/>
    </row>
    <row r="239" spans="1:18" ht="14.25">
      <c r="A239" s="6"/>
      <c r="B239" s="7"/>
      <c r="C239" s="15"/>
      <c r="D239" s="11"/>
      <c r="E239" s="11"/>
      <c r="F239" s="11"/>
      <c r="G239" s="15"/>
      <c r="H239" s="11"/>
      <c r="I239" s="11"/>
      <c r="J239" s="11"/>
      <c r="K239" s="15"/>
      <c r="L239" s="11"/>
      <c r="M239" s="11"/>
      <c r="N239" s="11"/>
      <c r="O239" s="15"/>
      <c r="P239" s="11"/>
      <c r="Q239" s="11"/>
      <c r="R239" s="11"/>
    </row>
    <row r="240" spans="1:18" ht="14.25">
      <c r="A240" s="6"/>
      <c r="B240" s="7"/>
      <c r="C240" s="15"/>
      <c r="D240" s="11"/>
      <c r="E240" s="11"/>
      <c r="F240" s="11"/>
      <c r="G240" s="15"/>
      <c r="H240" s="11"/>
      <c r="I240" s="11"/>
      <c r="J240" s="11"/>
      <c r="K240" s="15"/>
      <c r="L240" s="11"/>
      <c r="M240" s="11"/>
      <c r="N240" s="11"/>
      <c r="O240" s="15"/>
      <c r="P240" s="11"/>
      <c r="Q240" s="11"/>
      <c r="R240" s="11"/>
    </row>
    <row r="241" spans="1:18" ht="14.25">
      <c r="A241" s="6"/>
      <c r="B241" s="7"/>
      <c r="C241" s="15"/>
      <c r="D241" s="13"/>
      <c r="E241" s="13"/>
      <c r="F241" s="13"/>
      <c r="G241" s="15"/>
      <c r="H241" s="13"/>
      <c r="I241" s="13"/>
      <c r="J241" s="13"/>
      <c r="K241" s="15"/>
      <c r="L241" s="13"/>
      <c r="M241" s="13"/>
      <c r="N241" s="13"/>
      <c r="O241" s="15"/>
      <c r="P241" s="13"/>
      <c r="Q241" s="13"/>
      <c r="R241" s="13"/>
    </row>
    <row r="242" spans="1:18" ht="14.25">
      <c r="A242" s="6"/>
      <c r="B242" s="7"/>
      <c r="C242" s="15"/>
      <c r="D242" s="11"/>
      <c r="E242" s="11"/>
      <c r="F242" s="11"/>
      <c r="G242" s="15"/>
      <c r="H242" s="11"/>
      <c r="I242" s="11"/>
      <c r="J242" s="11"/>
      <c r="K242" s="15"/>
      <c r="L242" s="11"/>
      <c r="M242" s="11"/>
      <c r="N242" s="11"/>
      <c r="O242" s="15"/>
      <c r="P242" s="11"/>
      <c r="Q242" s="11"/>
      <c r="R242" s="11"/>
    </row>
    <row r="243" spans="1:18" ht="14.25">
      <c r="A243" s="6"/>
      <c r="B243" s="7"/>
      <c r="C243" s="15"/>
      <c r="D243" s="11"/>
      <c r="E243" s="11"/>
      <c r="F243" s="11"/>
      <c r="G243" s="15"/>
      <c r="H243" s="11"/>
      <c r="I243" s="11"/>
      <c r="J243" s="11"/>
      <c r="K243" s="15"/>
      <c r="L243" s="11"/>
      <c r="M243" s="11"/>
      <c r="N243" s="11"/>
      <c r="O243" s="15"/>
      <c r="P243" s="11"/>
      <c r="Q243" s="11"/>
      <c r="R243" s="11"/>
    </row>
    <row r="244" spans="1:18" ht="14.25">
      <c r="A244" s="6"/>
      <c r="B244" s="7"/>
      <c r="C244" s="15"/>
      <c r="D244" s="11"/>
      <c r="E244" s="11"/>
      <c r="F244" s="11"/>
      <c r="G244" s="15"/>
      <c r="H244" s="11"/>
      <c r="I244" s="11"/>
      <c r="J244" s="11"/>
      <c r="K244" s="15"/>
      <c r="L244" s="11"/>
      <c r="M244" s="11"/>
      <c r="N244" s="11"/>
      <c r="O244" s="15"/>
      <c r="P244" s="11"/>
      <c r="Q244" s="11"/>
      <c r="R244" s="11"/>
    </row>
    <row r="245" spans="1:18" ht="14.25">
      <c r="A245" s="6"/>
      <c r="B245" s="7"/>
      <c r="C245" s="15"/>
      <c r="D245" s="11"/>
      <c r="E245" s="11"/>
      <c r="F245" s="11"/>
      <c r="G245" s="15"/>
      <c r="H245" s="11"/>
      <c r="I245" s="11"/>
      <c r="J245" s="11"/>
      <c r="K245" s="15"/>
      <c r="L245" s="11"/>
      <c r="M245" s="11"/>
      <c r="N245" s="11"/>
      <c r="O245" s="15"/>
      <c r="P245" s="11"/>
      <c r="Q245" s="11"/>
      <c r="R245" s="11"/>
    </row>
    <row r="246" spans="1:18" ht="14.25">
      <c r="A246" s="6"/>
      <c r="B246" s="7"/>
      <c r="C246" s="15"/>
      <c r="D246" s="11"/>
      <c r="E246" s="11"/>
      <c r="F246" s="11"/>
      <c r="G246" s="15"/>
      <c r="H246" s="11"/>
      <c r="I246" s="11"/>
      <c r="J246" s="11"/>
      <c r="K246" s="15"/>
      <c r="L246" s="11"/>
      <c r="M246" s="11"/>
      <c r="N246" s="11"/>
      <c r="O246" s="15"/>
      <c r="P246" s="11"/>
      <c r="Q246" s="11"/>
      <c r="R246" s="11"/>
    </row>
    <row r="247" spans="1:18" ht="14.25">
      <c r="A247" s="6"/>
      <c r="B247" s="7"/>
      <c r="C247" s="15"/>
      <c r="D247" s="11"/>
      <c r="E247" s="11"/>
      <c r="F247" s="11"/>
      <c r="G247" s="15"/>
      <c r="H247" s="11"/>
      <c r="I247" s="11"/>
      <c r="J247" s="11"/>
      <c r="K247" s="15"/>
      <c r="L247" s="11"/>
      <c r="M247" s="11"/>
      <c r="N247" s="11"/>
      <c r="O247" s="15"/>
      <c r="P247" s="11"/>
      <c r="Q247" s="11"/>
      <c r="R247" s="11"/>
    </row>
    <row r="248" spans="1:18" ht="14.25">
      <c r="A248" s="6"/>
      <c r="B248" s="7"/>
      <c r="C248" s="15"/>
      <c r="D248" s="11"/>
      <c r="E248" s="11"/>
      <c r="F248" s="11"/>
      <c r="G248" s="15"/>
      <c r="H248" s="11"/>
      <c r="I248" s="11"/>
      <c r="J248" s="11"/>
      <c r="K248" s="15"/>
      <c r="L248" s="11"/>
      <c r="M248" s="11"/>
      <c r="N248" s="11"/>
      <c r="O248" s="15"/>
      <c r="P248" s="11"/>
      <c r="Q248" s="11"/>
      <c r="R248" s="11"/>
    </row>
    <row r="249" spans="1:18" ht="14.25">
      <c r="A249" s="6"/>
      <c r="B249" s="7"/>
      <c r="C249" s="15"/>
      <c r="D249" s="11"/>
      <c r="E249" s="11"/>
      <c r="F249" s="11"/>
      <c r="G249" s="15"/>
      <c r="H249" s="11"/>
      <c r="I249" s="11"/>
      <c r="J249" s="11"/>
      <c r="K249" s="15"/>
      <c r="L249" s="11"/>
      <c r="M249" s="11"/>
      <c r="N249" s="11"/>
      <c r="O249" s="15"/>
      <c r="P249" s="11"/>
      <c r="Q249" s="11"/>
      <c r="R249" s="11"/>
    </row>
    <row r="250" spans="1:18" ht="14.25">
      <c r="A250" s="6"/>
      <c r="B250" s="7"/>
      <c r="C250" s="15"/>
      <c r="D250" s="11"/>
      <c r="E250" s="11"/>
      <c r="F250" s="11"/>
      <c r="G250" s="15"/>
      <c r="H250" s="11"/>
      <c r="I250" s="11"/>
      <c r="J250" s="11"/>
      <c r="K250" s="15"/>
      <c r="L250" s="11"/>
      <c r="M250" s="11"/>
      <c r="N250" s="11"/>
      <c r="O250" s="15"/>
      <c r="P250" s="11"/>
      <c r="Q250" s="11"/>
      <c r="R250" s="11"/>
    </row>
    <row r="251" spans="1:18" ht="14.25">
      <c r="A251" s="6"/>
      <c r="B251" s="7"/>
      <c r="C251" s="15"/>
      <c r="D251" s="11"/>
      <c r="E251" s="11"/>
      <c r="F251" s="11"/>
      <c r="G251" s="15"/>
      <c r="H251" s="11"/>
      <c r="I251" s="11"/>
      <c r="J251" s="11"/>
      <c r="K251" s="15"/>
      <c r="L251" s="11"/>
      <c r="M251" s="11"/>
      <c r="N251" s="11"/>
      <c r="O251" s="15"/>
      <c r="P251" s="11"/>
      <c r="Q251" s="11"/>
      <c r="R251" s="11"/>
    </row>
    <row r="252" spans="1:18" ht="14.25">
      <c r="A252" s="6"/>
      <c r="B252" s="7"/>
      <c r="C252" s="15"/>
      <c r="D252" s="11"/>
      <c r="E252" s="11"/>
      <c r="F252" s="11"/>
      <c r="G252" s="15"/>
      <c r="H252" s="11"/>
      <c r="I252" s="11"/>
      <c r="J252" s="11"/>
      <c r="K252" s="15"/>
      <c r="L252" s="11"/>
      <c r="M252" s="11"/>
      <c r="N252" s="11"/>
      <c r="O252" s="15"/>
      <c r="P252" s="11"/>
      <c r="Q252" s="11"/>
      <c r="R252" s="11"/>
    </row>
    <row r="253" spans="1:18" ht="14.25">
      <c r="A253" s="6"/>
      <c r="B253" s="7"/>
      <c r="C253" s="15"/>
      <c r="D253" s="11"/>
      <c r="E253" s="11"/>
      <c r="F253" s="11"/>
      <c r="G253" s="15"/>
      <c r="H253" s="11"/>
      <c r="I253" s="11"/>
      <c r="J253" s="11"/>
      <c r="K253" s="15"/>
      <c r="L253" s="11"/>
      <c r="M253" s="11"/>
      <c r="N253" s="11"/>
      <c r="O253" s="15"/>
      <c r="P253" s="11"/>
      <c r="Q253" s="11"/>
      <c r="R253" s="11"/>
    </row>
    <row r="254" spans="1:18" ht="14.25">
      <c r="A254" s="6"/>
      <c r="B254" s="7"/>
      <c r="C254" s="15"/>
      <c r="D254" s="11"/>
      <c r="E254" s="11"/>
      <c r="F254" s="11"/>
      <c r="G254" s="15"/>
      <c r="H254" s="11"/>
      <c r="I254" s="11"/>
      <c r="J254" s="11"/>
      <c r="K254" s="15"/>
      <c r="L254" s="11"/>
      <c r="M254" s="11"/>
      <c r="N254" s="11"/>
      <c r="O254" s="15"/>
      <c r="P254" s="11"/>
      <c r="Q254" s="11"/>
      <c r="R254" s="11"/>
    </row>
    <row r="255" spans="1:18" ht="14.25">
      <c r="A255" s="6"/>
      <c r="B255" s="7"/>
      <c r="C255" s="15"/>
      <c r="D255" s="11"/>
      <c r="E255" s="11"/>
      <c r="F255" s="11"/>
      <c r="G255" s="15"/>
      <c r="H255" s="11"/>
      <c r="I255" s="11"/>
      <c r="J255" s="11"/>
      <c r="K255" s="15"/>
      <c r="L255" s="11"/>
      <c r="M255" s="11"/>
      <c r="N255" s="11"/>
      <c r="O255" s="15"/>
      <c r="P255" s="11"/>
      <c r="Q255" s="11"/>
      <c r="R255" s="11"/>
    </row>
    <row r="256" spans="1:18" ht="14.25">
      <c r="A256" s="6"/>
      <c r="B256" s="7"/>
      <c r="C256" s="15"/>
      <c r="D256" s="11"/>
      <c r="E256" s="11"/>
      <c r="F256" s="11"/>
      <c r="G256" s="15"/>
      <c r="H256" s="11"/>
      <c r="I256" s="11"/>
      <c r="J256" s="11"/>
      <c r="K256" s="15"/>
      <c r="L256" s="11"/>
      <c r="M256" s="11"/>
      <c r="N256" s="11"/>
      <c r="O256" s="15"/>
      <c r="P256" s="11"/>
      <c r="Q256" s="11"/>
      <c r="R256" s="11"/>
    </row>
    <row r="257" spans="1:18" ht="14.25">
      <c r="A257" s="6"/>
      <c r="B257" s="7"/>
      <c r="C257" s="15"/>
      <c r="D257" s="11"/>
      <c r="E257" s="11"/>
      <c r="F257" s="11"/>
      <c r="G257" s="15"/>
      <c r="H257" s="11"/>
      <c r="I257" s="11"/>
      <c r="J257" s="11"/>
      <c r="K257" s="15"/>
      <c r="L257" s="11"/>
      <c r="M257" s="11"/>
      <c r="N257" s="11"/>
      <c r="O257" s="15"/>
      <c r="P257" s="11"/>
      <c r="Q257" s="11"/>
      <c r="R257" s="11"/>
    </row>
    <row r="258" spans="1:18" ht="14.25">
      <c r="A258" s="6"/>
      <c r="B258" s="7"/>
      <c r="C258" s="15"/>
      <c r="D258" s="11"/>
      <c r="E258" s="11"/>
      <c r="F258" s="11"/>
      <c r="G258" s="15"/>
      <c r="H258" s="11"/>
      <c r="I258" s="11"/>
      <c r="J258" s="11"/>
      <c r="K258" s="15"/>
      <c r="L258" s="11"/>
      <c r="M258" s="11"/>
      <c r="N258" s="11"/>
      <c r="O258" s="15"/>
      <c r="P258" s="11"/>
      <c r="Q258" s="11"/>
      <c r="R258" s="11"/>
    </row>
    <row r="259" spans="1:18" ht="14.25">
      <c r="A259" s="6"/>
      <c r="B259" s="7"/>
      <c r="C259" s="15"/>
      <c r="D259" s="11"/>
      <c r="E259" s="11"/>
      <c r="F259" s="11"/>
      <c r="G259" s="15"/>
      <c r="H259" s="11"/>
      <c r="I259" s="11"/>
      <c r="J259" s="11"/>
      <c r="K259" s="15"/>
      <c r="L259" s="11"/>
      <c r="M259" s="11"/>
      <c r="N259" s="11"/>
      <c r="O259" s="15"/>
      <c r="P259" s="11"/>
      <c r="Q259" s="11"/>
      <c r="R259" s="11"/>
    </row>
    <row r="260" spans="1:18" ht="14.25">
      <c r="A260" s="6"/>
      <c r="B260" s="7"/>
      <c r="C260" s="15"/>
      <c r="D260" s="11"/>
      <c r="E260" s="11"/>
      <c r="F260" s="11"/>
      <c r="G260" s="15"/>
      <c r="H260" s="11"/>
      <c r="I260" s="11"/>
      <c r="J260" s="11"/>
      <c r="K260" s="15"/>
      <c r="L260" s="11"/>
      <c r="M260" s="11"/>
      <c r="N260" s="11"/>
      <c r="O260" s="15"/>
      <c r="P260" s="11"/>
      <c r="Q260" s="11"/>
      <c r="R260" s="11"/>
    </row>
    <row r="261" spans="1:15" ht="14.25">
      <c r="A261" s="2"/>
      <c r="B261" s="2"/>
      <c r="C261" s="16"/>
      <c r="G261" s="16"/>
      <c r="K261" s="16"/>
      <c r="O261" s="16"/>
    </row>
    <row r="262" spans="1:15" ht="14.25">
      <c r="A262" s="2"/>
      <c r="B262" s="2"/>
      <c r="C262" s="16"/>
      <c r="G262" s="16"/>
      <c r="K262" s="16"/>
      <c r="O262" s="16"/>
    </row>
    <row r="263" spans="1:15" ht="14.25">
      <c r="A263" s="2"/>
      <c r="B263" s="2"/>
      <c r="C263" s="16"/>
      <c r="G263" s="16"/>
      <c r="K263" s="16"/>
      <c r="O263" s="16"/>
    </row>
  </sheetData>
  <sheetProtection/>
  <mergeCells count="9">
    <mergeCell ref="C1:F1"/>
    <mergeCell ref="C2:F2"/>
    <mergeCell ref="A1:B2"/>
    <mergeCell ref="O1:R1"/>
    <mergeCell ref="O2:R2"/>
    <mergeCell ref="K1:N1"/>
    <mergeCell ref="K2:N2"/>
    <mergeCell ref="G1:J1"/>
    <mergeCell ref="G2:J2"/>
  </mergeCells>
  <printOptions horizontalCentered="1"/>
  <pageMargins left="0.15748031496062992" right="0.15748031496062992" top="0.3937007874015748" bottom="0.3937007874015748" header="0.2362204724409449" footer="0.1968503937007874"/>
  <pageSetup horizontalDpi="600" verticalDpi="600" orientation="landscape" paperSize="9" r:id="rId1"/>
  <headerFooter alignWithMargins="0">
    <oddFooter>&amp;C&amp;P / &amp;N&amp;R&amp;A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263"/>
  <sheetViews>
    <sheetView showGridLines="0" zoomScalePageLayoutView="0" workbookViewId="0" topLeftCell="A1">
      <pane xSplit="2" ySplit="3" topLeftCell="C20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13" sqref="D13"/>
    </sheetView>
  </sheetViews>
  <sheetFormatPr defaultColWidth="8.8515625" defaultRowHeight="15"/>
  <cols>
    <col min="1" max="1" width="20.57421875" style="1" customWidth="1"/>
    <col min="2" max="2" width="7.140625" style="1" bestFit="1" customWidth="1"/>
    <col min="3" max="3" width="9.8515625" style="17" bestFit="1" customWidth="1"/>
    <col min="4" max="5" width="10.140625" style="1" bestFit="1" customWidth="1"/>
    <col min="6" max="6" width="10.140625" style="9" bestFit="1" customWidth="1"/>
    <col min="7" max="7" width="7.7109375" style="1" customWidth="1"/>
    <col min="8" max="10" width="9.28125" style="1" bestFit="1" customWidth="1"/>
    <col min="11" max="11" width="7.7109375" style="17" bestFit="1" customWidth="1"/>
    <col min="12" max="14" width="9.28125" style="1" bestFit="1" customWidth="1"/>
    <col min="15" max="15" width="7.7109375" style="17" bestFit="1" customWidth="1"/>
    <col min="16" max="18" width="7.7109375" style="1" bestFit="1" customWidth="1"/>
    <col min="19" max="16384" width="8.8515625" style="1" customWidth="1"/>
  </cols>
  <sheetData>
    <row r="1" spans="1:18" ht="15" customHeight="1">
      <c r="A1" s="42" t="s">
        <v>71</v>
      </c>
      <c r="B1" s="43"/>
      <c r="C1" s="46" t="s">
        <v>72</v>
      </c>
      <c r="D1" s="47"/>
      <c r="E1" s="47"/>
      <c r="F1" s="48"/>
      <c r="G1" s="52" t="s">
        <v>73</v>
      </c>
      <c r="H1" s="53"/>
      <c r="I1" s="53"/>
      <c r="J1" s="54"/>
      <c r="K1" s="58" t="s">
        <v>74</v>
      </c>
      <c r="L1" s="59"/>
      <c r="M1" s="59"/>
      <c r="N1" s="60"/>
      <c r="O1" s="36" t="s">
        <v>2</v>
      </c>
      <c r="P1" s="37"/>
      <c r="Q1" s="37"/>
      <c r="R1" s="38"/>
    </row>
    <row r="2" spans="1:18" ht="15" customHeight="1" thickBot="1">
      <c r="A2" s="44"/>
      <c r="B2" s="45"/>
      <c r="C2" s="49" t="s">
        <v>0</v>
      </c>
      <c r="D2" s="50"/>
      <c r="E2" s="50"/>
      <c r="F2" s="51"/>
      <c r="G2" s="55"/>
      <c r="H2" s="56"/>
      <c r="I2" s="56"/>
      <c r="J2" s="57"/>
      <c r="K2" s="61"/>
      <c r="L2" s="62"/>
      <c r="M2" s="62"/>
      <c r="N2" s="63"/>
      <c r="O2" s="39"/>
      <c r="P2" s="40"/>
      <c r="Q2" s="40"/>
      <c r="R2" s="41"/>
    </row>
    <row r="3" spans="1:18" ht="15" customHeight="1" thickBot="1">
      <c r="A3" s="3" t="s">
        <v>284</v>
      </c>
      <c r="B3" s="3" t="s">
        <v>82</v>
      </c>
      <c r="C3" s="19">
        <v>2007</v>
      </c>
      <c r="D3" s="8">
        <v>2006</v>
      </c>
      <c r="E3" s="8">
        <v>2005</v>
      </c>
      <c r="F3" s="8">
        <v>2004</v>
      </c>
      <c r="G3" s="28">
        <v>2007</v>
      </c>
      <c r="H3" s="29">
        <v>2006</v>
      </c>
      <c r="I3" s="29">
        <v>2005</v>
      </c>
      <c r="J3" s="29">
        <v>2004</v>
      </c>
      <c r="K3" s="19">
        <v>2007</v>
      </c>
      <c r="L3" s="8">
        <v>2006</v>
      </c>
      <c r="M3" s="8">
        <v>2005</v>
      </c>
      <c r="N3" s="8">
        <v>2004</v>
      </c>
      <c r="O3" s="8">
        <v>2007</v>
      </c>
      <c r="P3" s="8">
        <v>2006</v>
      </c>
      <c r="Q3" s="8">
        <v>2005</v>
      </c>
      <c r="R3" s="8">
        <v>2004</v>
      </c>
    </row>
    <row r="4" spans="1:18" ht="14.25">
      <c r="A4" s="4" t="s">
        <v>75</v>
      </c>
      <c r="B4" s="5" t="s">
        <v>1</v>
      </c>
      <c r="C4" s="21">
        <v>25333</v>
      </c>
      <c r="D4" s="21">
        <v>25333</v>
      </c>
      <c r="E4" s="21">
        <v>25333</v>
      </c>
      <c r="F4" s="23">
        <v>25333</v>
      </c>
      <c r="G4" s="33">
        <v>3911</v>
      </c>
      <c r="H4" s="33">
        <v>3911</v>
      </c>
      <c r="I4" s="33">
        <v>3911</v>
      </c>
      <c r="J4" s="33">
        <v>3911</v>
      </c>
      <c r="K4" s="26">
        <v>480</v>
      </c>
      <c r="L4" s="10">
        <v>480</v>
      </c>
      <c r="M4" s="10">
        <v>480</v>
      </c>
      <c r="N4" s="10">
        <v>480</v>
      </c>
      <c r="O4" s="14">
        <v>589</v>
      </c>
      <c r="P4" s="10">
        <v>589</v>
      </c>
      <c r="Q4" s="10">
        <v>589</v>
      </c>
      <c r="R4" s="10">
        <v>589</v>
      </c>
    </row>
    <row r="5" spans="1:18" ht="14.25">
      <c r="A5" s="6" t="s">
        <v>76</v>
      </c>
      <c r="B5" s="7" t="s">
        <v>258</v>
      </c>
      <c r="C5" s="20">
        <v>2045177</v>
      </c>
      <c r="D5" s="11">
        <v>2043154</v>
      </c>
      <c r="E5" s="11">
        <v>2040830</v>
      </c>
      <c r="F5" s="24">
        <v>2038651</v>
      </c>
      <c r="G5" s="33">
        <v>159949</v>
      </c>
      <c r="H5" s="33">
        <v>159562</v>
      </c>
      <c r="I5" s="33">
        <v>159215</v>
      </c>
      <c r="J5" s="33">
        <v>159087</v>
      </c>
      <c r="K5" s="27">
        <v>18540</v>
      </c>
      <c r="L5" s="11">
        <v>18487</v>
      </c>
      <c r="M5" s="11">
        <v>18330</v>
      </c>
      <c r="N5" s="11">
        <v>18240</v>
      </c>
      <c r="O5" s="15">
        <v>17580</v>
      </c>
      <c r="P5" s="11">
        <v>17505</v>
      </c>
      <c r="Q5" s="11">
        <v>17510</v>
      </c>
      <c r="R5" s="11">
        <v>17493</v>
      </c>
    </row>
    <row r="6" spans="1:18" ht="14.25">
      <c r="A6" s="6" t="s">
        <v>77</v>
      </c>
      <c r="B6" s="7" t="s">
        <v>258</v>
      </c>
      <c r="C6" s="20">
        <v>1795</v>
      </c>
      <c r="D6" s="20">
        <v>1795</v>
      </c>
      <c r="E6" s="20">
        <v>1795</v>
      </c>
      <c r="F6" s="25">
        <v>1795</v>
      </c>
      <c r="G6" s="33">
        <v>8</v>
      </c>
      <c r="H6" s="33">
        <v>8</v>
      </c>
      <c r="I6" s="33">
        <v>8</v>
      </c>
      <c r="J6" s="33">
        <v>8</v>
      </c>
      <c r="K6" s="27">
        <v>1</v>
      </c>
      <c r="L6" s="11">
        <v>1</v>
      </c>
      <c r="M6" s="11">
        <v>1</v>
      </c>
      <c r="N6" s="11">
        <v>1</v>
      </c>
      <c r="O6" s="15">
        <v>1</v>
      </c>
      <c r="P6" s="11">
        <v>1</v>
      </c>
      <c r="Q6" s="11">
        <v>1</v>
      </c>
      <c r="R6" s="11">
        <v>1</v>
      </c>
    </row>
    <row r="7" spans="1:18" ht="14.25">
      <c r="A7" s="6" t="s">
        <v>78</v>
      </c>
      <c r="B7" s="7" t="s">
        <v>258</v>
      </c>
      <c r="C7" s="15">
        <v>3000</v>
      </c>
      <c r="D7" s="11">
        <v>3000</v>
      </c>
      <c r="E7" s="11">
        <v>3000</v>
      </c>
      <c r="F7" s="24">
        <v>3000</v>
      </c>
      <c r="G7" s="33">
        <v>221</v>
      </c>
      <c r="H7" s="33">
        <v>221</v>
      </c>
      <c r="I7" s="33">
        <v>221</v>
      </c>
      <c r="J7" s="33">
        <v>221</v>
      </c>
      <c r="K7" s="27">
        <v>34</v>
      </c>
      <c r="L7" s="11">
        <v>34</v>
      </c>
      <c r="M7" s="11">
        <v>34</v>
      </c>
      <c r="N7" s="11">
        <v>34</v>
      </c>
      <c r="O7" s="15">
        <v>22</v>
      </c>
      <c r="P7" s="11">
        <v>22</v>
      </c>
      <c r="Q7" s="11">
        <v>22</v>
      </c>
      <c r="R7" s="11">
        <v>22</v>
      </c>
    </row>
    <row r="8" spans="1:18" ht="22.5">
      <c r="A8" s="6" t="s">
        <v>79</v>
      </c>
      <c r="B8" s="7" t="s">
        <v>259</v>
      </c>
      <c r="C8" s="15">
        <v>86</v>
      </c>
      <c r="D8" s="11">
        <v>84</v>
      </c>
      <c r="E8" s="11">
        <v>81</v>
      </c>
      <c r="F8" s="24">
        <v>79</v>
      </c>
      <c r="G8" s="33">
        <v>44</v>
      </c>
      <c r="H8" s="33">
        <v>43</v>
      </c>
      <c r="I8" s="33">
        <v>44</v>
      </c>
      <c r="J8" s="33">
        <v>43</v>
      </c>
      <c r="K8" s="27">
        <v>38.3</v>
      </c>
      <c r="L8" s="15">
        <v>38.2</v>
      </c>
      <c r="M8" s="15">
        <v>38.2</v>
      </c>
      <c r="N8" s="15">
        <v>38.1</v>
      </c>
      <c r="O8" s="15">
        <v>41.44</v>
      </c>
      <c r="P8" s="11" t="s">
        <v>62</v>
      </c>
      <c r="Q8" s="11" t="s">
        <v>63</v>
      </c>
      <c r="R8" s="11" t="s">
        <v>64</v>
      </c>
    </row>
    <row r="9" spans="1:18" ht="14.25">
      <c r="A9" s="6" t="s">
        <v>80</v>
      </c>
      <c r="B9" s="7" t="s">
        <v>258</v>
      </c>
      <c r="C9" s="15">
        <f>K9*62</f>
        <v>1550</v>
      </c>
      <c r="D9" s="11">
        <f>C9/1.02</f>
        <v>1519.6078431372548</v>
      </c>
      <c r="E9" s="11">
        <f>D9/1.02</f>
        <v>1489.8116109188772</v>
      </c>
      <c r="F9" s="24">
        <f>E9/1.02</f>
        <v>1460.599618547919</v>
      </c>
      <c r="G9" s="33">
        <v>247</v>
      </c>
      <c r="H9" s="33">
        <v>236</v>
      </c>
      <c r="I9" s="33">
        <v>227</v>
      </c>
      <c r="J9" s="33">
        <v>218</v>
      </c>
      <c r="K9" s="22">
        <v>25</v>
      </c>
      <c r="L9" s="11">
        <v>24</v>
      </c>
      <c r="M9" s="11">
        <v>22</v>
      </c>
      <c r="N9" s="11">
        <v>22</v>
      </c>
      <c r="O9" s="15">
        <v>30</v>
      </c>
      <c r="P9" s="11">
        <v>28</v>
      </c>
      <c r="Q9" s="11">
        <v>27</v>
      </c>
      <c r="R9" s="11">
        <v>24</v>
      </c>
    </row>
    <row r="10" spans="1:18" ht="25.5">
      <c r="A10" s="6" t="s">
        <v>81</v>
      </c>
      <c r="B10" s="7" t="s">
        <v>258</v>
      </c>
      <c r="C10" s="15">
        <f>K10*62</f>
        <v>1178</v>
      </c>
      <c r="D10" s="11">
        <f aca="true" t="shared" si="0" ref="D10:F25">C10/1.02</f>
        <v>1154.9019607843138</v>
      </c>
      <c r="E10" s="11">
        <f t="shared" si="0"/>
        <v>1132.2568242983468</v>
      </c>
      <c r="F10" s="24">
        <f t="shared" si="0"/>
        <v>1110.0557100964184</v>
      </c>
      <c r="G10" s="33">
        <v>110</v>
      </c>
      <c r="H10" s="33">
        <v>106</v>
      </c>
      <c r="I10" s="33">
        <v>100</v>
      </c>
      <c r="J10" s="33">
        <v>96</v>
      </c>
      <c r="K10" s="22">
        <v>19</v>
      </c>
      <c r="L10" s="11">
        <v>18</v>
      </c>
      <c r="M10" s="11">
        <v>17</v>
      </c>
      <c r="N10" s="11">
        <v>17</v>
      </c>
      <c r="O10" s="15">
        <v>14</v>
      </c>
      <c r="P10" s="11">
        <v>13</v>
      </c>
      <c r="Q10" s="11">
        <v>12</v>
      </c>
      <c r="R10" s="11">
        <v>12</v>
      </c>
    </row>
    <row r="11" spans="1:18" ht="25.5">
      <c r="A11" s="6" t="s">
        <v>83</v>
      </c>
      <c r="B11" s="7" t="s">
        <v>258</v>
      </c>
      <c r="C11" s="15">
        <f aca="true" t="shared" si="1" ref="C11:C74">K11*62</f>
        <v>0</v>
      </c>
      <c r="D11" s="11">
        <f t="shared" si="0"/>
        <v>0</v>
      </c>
      <c r="E11" s="11">
        <f t="shared" si="0"/>
        <v>0</v>
      </c>
      <c r="F11" s="24">
        <f t="shared" si="0"/>
        <v>0</v>
      </c>
      <c r="G11" s="33">
        <v>7</v>
      </c>
      <c r="H11" s="33">
        <v>7</v>
      </c>
      <c r="I11" s="33">
        <v>7</v>
      </c>
      <c r="J11" s="33">
        <v>7</v>
      </c>
      <c r="K11" s="22">
        <v>0</v>
      </c>
      <c r="L11" s="11">
        <v>0</v>
      </c>
      <c r="M11" s="11">
        <v>1</v>
      </c>
      <c r="N11" s="11">
        <v>0</v>
      </c>
      <c r="O11" s="15">
        <v>1</v>
      </c>
      <c r="P11" s="11">
        <v>1</v>
      </c>
      <c r="Q11" s="11">
        <v>1</v>
      </c>
      <c r="R11" s="11">
        <v>1</v>
      </c>
    </row>
    <row r="12" spans="1:18" ht="25.5">
      <c r="A12" s="6" t="s">
        <v>84</v>
      </c>
      <c r="B12" s="7" t="s">
        <v>258</v>
      </c>
      <c r="C12" s="15">
        <f t="shared" si="1"/>
        <v>62</v>
      </c>
      <c r="D12" s="11">
        <f t="shared" si="0"/>
        <v>60.78431372549019</v>
      </c>
      <c r="E12" s="11">
        <f t="shared" si="0"/>
        <v>59.592464436755094</v>
      </c>
      <c r="F12" s="24">
        <f t="shared" si="0"/>
        <v>58.423984741916755</v>
      </c>
      <c r="G12" s="33">
        <v>9</v>
      </c>
      <c r="H12" s="33">
        <v>10</v>
      </c>
      <c r="I12" s="33">
        <v>10</v>
      </c>
      <c r="J12" s="33">
        <v>11</v>
      </c>
      <c r="K12" s="22">
        <v>1</v>
      </c>
      <c r="L12" s="11">
        <v>1</v>
      </c>
      <c r="M12" s="11">
        <v>1</v>
      </c>
      <c r="N12" s="11">
        <v>1</v>
      </c>
      <c r="O12" s="15">
        <v>1</v>
      </c>
      <c r="P12" s="11">
        <v>1</v>
      </c>
      <c r="Q12" s="11">
        <v>1</v>
      </c>
      <c r="R12" s="11">
        <v>2</v>
      </c>
    </row>
    <row r="13" spans="1:18" ht="25.5">
      <c r="A13" s="6" t="s">
        <v>85</v>
      </c>
      <c r="B13" s="7" t="s">
        <v>258</v>
      </c>
      <c r="C13" s="15">
        <f t="shared" si="1"/>
        <v>434</v>
      </c>
      <c r="D13" s="11">
        <f t="shared" si="0"/>
        <v>425.4901960784314</v>
      </c>
      <c r="E13" s="11">
        <f t="shared" si="0"/>
        <v>417.14725105728564</v>
      </c>
      <c r="F13" s="24">
        <f t="shared" si="0"/>
        <v>408.9678931934173</v>
      </c>
      <c r="G13" s="33">
        <v>52</v>
      </c>
      <c r="H13" s="33">
        <v>49</v>
      </c>
      <c r="I13" s="33">
        <v>43</v>
      </c>
      <c r="J13" s="33">
        <v>42</v>
      </c>
      <c r="K13" s="22">
        <v>7</v>
      </c>
      <c r="L13" s="11">
        <v>7</v>
      </c>
      <c r="M13" s="11">
        <v>6</v>
      </c>
      <c r="N13" s="11">
        <v>6</v>
      </c>
      <c r="O13" s="15">
        <v>8</v>
      </c>
      <c r="P13" s="11">
        <v>7</v>
      </c>
      <c r="Q13" s="11">
        <v>6</v>
      </c>
      <c r="R13" s="11">
        <v>6</v>
      </c>
    </row>
    <row r="14" spans="1:18" ht="25.5">
      <c r="A14" s="6" t="s">
        <v>86</v>
      </c>
      <c r="B14" s="7" t="s">
        <v>258</v>
      </c>
      <c r="C14" s="15">
        <f t="shared" si="1"/>
        <v>434</v>
      </c>
      <c r="D14" s="11">
        <f t="shared" si="0"/>
        <v>425.4901960784314</v>
      </c>
      <c r="E14" s="11">
        <f t="shared" si="0"/>
        <v>417.14725105728564</v>
      </c>
      <c r="F14" s="24">
        <f t="shared" si="0"/>
        <v>408.9678931934173</v>
      </c>
      <c r="G14" s="33">
        <v>32</v>
      </c>
      <c r="H14" s="33">
        <v>29</v>
      </c>
      <c r="I14" s="33">
        <v>29</v>
      </c>
      <c r="J14" s="33">
        <v>26</v>
      </c>
      <c r="K14" s="22">
        <v>7</v>
      </c>
      <c r="L14" s="11">
        <v>5</v>
      </c>
      <c r="M14" s="11">
        <v>5</v>
      </c>
      <c r="N14" s="11">
        <v>4</v>
      </c>
      <c r="O14" s="15">
        <v>2</v>
      </c>
      <c r="P14" s="11">
        <v>1</v>
      </c>
      <c r="Q14" s="11">
        <v>1</v>
      </c>
      <c r="R14" s="11">
        <v>1</v>
      </c>
    </row>
    <row r="15" spans="1:18" ht="25.5">
      <c r="A15" s="6" t="s">
        <v>87</v>
      </c>
      <c r="B15" s="7" t="s">
        <v>258</v>
      </c>
      <c r="C15" s="15">
        <f t="shared" si="1"/>
        <v>744</v>
      </c>
      <c r="D15" s="11">
        <f t="shared" si="0"/>
        <v>729.4117647058823</v>
      </c>
      <c r="E15" s="11">
        <f t="shared" si="0"/>
        <v>715.1095732410611</v>
      </c>
      <c r="F15" s="24">
        <f t="shared" si="0"/>
        <v>701.087816903001</v>
      </c>
      <c r="G15" s="33">
        <v>94</v>
      </c>
      <c r="H15" s="33">
        <v>89</v>
      </c>
      <c r="I15" s="33">
        <v>83</v>
      </c>
      <c r="J15" s="33">
        <v>79</v>
      </c>
      <c r="K15" s="22">
        <v>12</v>
      </c>
      <c r="L15" s="11">
        <v>12</v>
      </c>
      <c r="M15" s="11">
        <v>12</v>
      </c>
      <c r="N15" s="11">
        <v>12</v>
      </c>
      <c r="O15" s="15">
        <v>9</v>
      </c>
      <c r="P15" s="11">
        <v>7</v>
      </c>
      <c r="Q15" s="11">
        <v>7</v>
      </c>
      <c r="R15" s="11">
        <v>6</v>
      </c>
    </row>
    <row r="16" spans="1:18" ht="25.5">
      <c r="A16" s="6" t="s">
        <v>88</v>
      </c>
      <c r="B16" s="7" t="s">
        <v>258</v>
      </c>
      <c r="C16" s="15">
        <f t="shared" si="1"/>
        <v>372</v>
      </c>
      <c r="D16" s="11">
        <f t="shared" si="0"/>
        <v>364.70588235294116</v>
      </c>
      <c r="E16" s="11">
        <f t="shared" si="0"/>
        <v>357.55478662053054</v>
      </c>
      <c r="F16" s="24">
        <f t="shared" si="0"/>
        <v>350.5439084515005</v>
      </c>
      <c r="G16" s="33">
        <v>41</v>
      </c>
      <c r="H16" s="33">
        <v>40</v>
      </c>
      <c r="I16" s="33">
        <v>42</v>
      </c>
      <c r="J16" s="33">
        <v>38</v>
      </c>
      <c r="K16" s="22">
        <v>6</v>
      </c>
      <c r="L16" s="11">
        <v>6</v>
      </c>
      <c r="M16" s="11">
        <v>6</v>
      </c>
      <c r="N16" s="11">
        <v>6</v>
      </c>
      <c r="O16" s="15">
        <v>6</v>
      </c>
      <c r="P16" s="11">
        <v>5</v>
      </c>
      <c r="Q16" s="11">
        <v>5</v>
      </c>
      <c r="R16" s="11">
        <v>4</v>
      </c>
    </row>
    <row r="17" spans="1:18" ht="25.5">
      <c r="A17" s="6" t="s">
        <v>89</v>
      </c>
      <c r="B17" s="7" t="s">
        <v>258</v>
      </c>
      <c r="C17" s="15">
        <f t="shared" si="1"/>
        <v>558</v>
      </c>
      <c r="D17" s="11">
        <f t="shared" si="0"/>
        <v>547.0588235294117</v>
      </c>
      <c r="E17" s="11">
        <f t="shared" si="0"/>
        <v>536.3321799307957</v>
      </c>
      <c r="F17" s="24">
        <f t="shared" si="0"/>
        <v>525.8158626772507</v>
      </c>
      <c r="G17" s="33">
        <v>68</v>
      </c>
      <c r="H17" s="33">
        <v>67</v>
      </c>
      <c r="I17" s="33">
        <v>64</v>
      </c>
      <c r="J17" s="33">
        <v>65</v>
      </c>
      <c r="K17" s="22">
        <v>9</v>
      </c>
      <c r="L17" s="11">
        <v>9</v>
      </c>
      <c r="M17" s="11">
        <v>9</v>
      </c>
      <c r="N17" s="11">
        <v>9</v>
      </c>
      <c r="O17" s="15">
        <v>10</v>
      </c>
      <c r="P17" s="11">
        <v>10</v>
      </c>
      <c r="Q17" s="11">
        <v>10</v>
      </c>
      <c r="R17" s="11">
        <v>10</v>
      </c>
    </row>
    <row r="18" spans="1:18" ht="25.5">
      <c r="A18" s="6" t="s">
        <v>292</v>
      </c>
      <c r="B18" s="7" t="s">
        <v>258</v>
      </c>
      <c r="C18" s="15">
        <f t="shared" si="1"/>
        <v>0</v>
      </c>
      <c r="D18" s="11">
        <f t="shared" si="0"/>
        <v>0</v>
      </c>
      <c r="E18" s="11">
        <f t="shared" si="0"/>
        <v>0</v>
      </c>
      <c r="F18" s="24">
        <f t="shared" si="0"/>
        <v>0</v>
      </c>
      <c r="G18" s="33">
        <v>45</v>
      </c>
      <c r="H18" s="33">
        <v>45</v>
      </c>
      <c r="I18" s="33">
        <v>45</v>
      </c>
      <c r="J18" s="33">
        <v>44</v>
      </c>
      <c r="K18" s="22">
        <v>0</v>
      </c>
      <c r="L18" s="11">
        <v>0</v>
      </c>
      <c r="M18" s="11">
        <v>0</v>
      </c>
      <c r="N18" s="11">
        <v>0</v>
      </c>
      <c r="O18" s="15">
        <v>6</v>
      </c>
      <c r="P18" s="11">
        <v>6</v>
      </c>
      <c r="Q18" s="11">
        <v>6</v>
      </c>
      <c r="R18" s="11">
        <v>6</v>
      </c>
    </row>
    <row r="19" spans="1:18" ht="25.5">
      <c r="A19" s="6" t="s">
        <v>90</v>
      </c>
      <c r="B19" s="7" t="s">
        <v>258</v>
      </c>
      <c r="C19" s="15">
        <f t="shared" si="1"/>
        <v>62</v>
      </c>
      <c r="D19" s="11">
        <f t="shared" si="0"/>
        <v>60.78431372549019</v>
      </c>
      <c r="E19" s="11">
        <f t="shared" si="0"/>
        <v>59.592464436755094</v>
      </c>
      <c r="F19" s="24">
        <f t="shared" si="0"/>
        <v>58.423984741916755</v>
      </c>
      <c r="G19" s="33">
        <v>6</v>
      </c>
      <c r="H19" s="33">
        <v>6</v>
      </c>
      <c r="I19" s="33">
        <v>6</v>
      </c>
      <c r="J19" s="33">
        <v>5</v>
      </c>
      <c r="K19" s="22">
        <v>1</v>
      </c>
      <c r="L19" s="11">
        <v>1</v>
      </c>
      <c r="M19" s="11">
        <v>1</v>
      </c>
      <c r="N19" s="11">
        <v>1</v>
      </c>
      <c r="O19" s="15">
        <v>1</v>
      </c>
      <c r="P19" s="11">
        <v>1</v>
      </c>
      <c r="Q19" s="11">
        <v>1</v>
      </c>
      <c r="R19" s="11">
        <v>1</v>
      </c>
    </row>
    <row r="20" spans="1:18" ht="25.5">
      <c r="A20" s="6" t="s">
        <v>293</v>
      </c>
      <c r="B20" s="7" t="s">
        <v>258</v>
      </c>
      <c r="C20" s="15">
        <f t="shared" si="1"/>
        <v>62</v>
      </c>
      <c r="D20" s="11">
        <f t="shared" si="0"/>
        <v>60.78431372549019</v>
      </c>
      <c r="E20" s="11">
        <f t="shared" si="0"/>
        <v>59.592464436755094</v>
      </c>
      <c r="F20" s="24">
        <f t="shared" si="0"/>
        <v>58.423984741916755</v>
      </c>
      <c r="G20" s="33">
        <v>3</v>
      </c>
      <c r="H20" s="33">
        <v>3</v>
      </c>
      <c r="I20" s="33">
        <v>3</v>
      </c>
      <c r="J20" s="33">
        <v>3</v>
      </c>
      <c r="K20" s="22">
        <v>1</v>
      </c>
      <c r="L20" s="11">
        <v>1</v>
      </c>
      <c r="M20" s="11">
        <v>1</v>
      </c>
      <c r="N20" s="11">
        <v>1</v>
      </c>
      <c r="O20" s="15">
        <v>0</v>
      </c>
      <c r="P20" s="11">
        <v>0</v>
      </c>
      <c r="Q20" s="11">
        <v>0</v>
      </c>
      <c r="R20" s="11">
        <v>0</v>
      </c>
    </row>
    <row r="21" spans="1:18" ht="25.5">
      <c r="A21" s="6" t="s">
        <v>92</v>
      </c>
      <c r="B21" s="7" t="s">
        <v>258</v>
      </c>
      <c r="C21" s="15">
        <f t="shared" si="1"/>
        <v>2728</v>
      </c>
      <c r="D21" s="11">
        <f t="shared" si="0"/>
        <v>2674.5098039215686</v>
      </c>
      <c r="E21" s="11">
        <f t="shared" si="0"/>
        <v>2622.0684352172243</v>
      </c>
      <c r="F21" s="24">
        <f t="shared" si="0"/>
        <v>2570.6553286443377</v>
      </c>
      <c r="G21" s="33">
        <v>355</v>
      </c>
      <c r="H21" s="33">
        <v>347</v>
      </c>
      <c r="I21" s="33">
        <v>333</v>
      </c>
      <c r="J21" s="33">
        <v>325</v>
      </c>
      <c r="K21" s="22">
        <v>44</v>
      </c>
      <c r="L21" s="11">
        <v>42</v>
      </c>
      <c r="M21" s="11">
        <v>40</v>
      </c>
      <c r="N21" s="11">
        <v>40</v>
      </c>
      <c r="O21" s="15">
        <v>44</v>
      </c>
      <c r="P21" s="11">
        <v>42</v>
      </c>
      <c r="Q21" s="11">
        <v>42</v>
      </c>
      <c r="R21" s="11">
        <v>40</v>
      </c>
    </row>
    <row r="22" spans="1:18" ht="25.5">
      <c r="A22" s="6" t="s">
        <v>91</v>
      </c>
      <c r="B22" s="7" t="s">
        <v>258</v>
      </c>
      <c r="C22" s="15">
        <f t="shared" si="1"/>
        <v>0</v>
      </c>
      <c r="D22" s="11">
        <f t="shared" si="0"/>
        <v>0</v>
      </c>
      <c r="E22" s="11">
        <f t="shared" si="0"/>
        <v>0</v>
      </c>
      <c r="F22" s="24">
        <f t="shared" si="0"/>
        <v>0</v>
      </c>
      <c r="G22" s="33">
        <v>27</v>
      </c>
      <c r="H22" s="33">
        <v>26</v>
      </c>
      <c r="I22" s="33">
        <v>23</v>
      </c>
      <c r="J22" s="33">
        <v>22</v>
      </c>
      <c r="K22" s="22">
        <v>0</v>
      </c>
      <c r="L22" s="11">
        <v>0</v>
      </c>
      <c r="M22" s="11">
        <v>0</v>
      </c>
      <c r="N22" s="11">
        <v>0</v>
      </c>
      <c r="O22" s="15">
        <v>5</v>
      </c>
      <c r="P22" s="11">
        <v>4</v>
      </c>
      <c r="Q22" s="11">
        <v>4</v>
      </c>
      <c r="R22" s="11">
        <v>4</v>
      </c>
    </row>
    <row r="23" spans="1:18" ht="25.5">
      <c r="A23" s="6" t="s">
        <v>93</v>
      </c>
      <c r="B23" s="7" t="s">
        <v>258</v>
      </c>
      <c r="C23" s="15">
        <f t="shared" si="1"/>
        <v>496</v>
      </c>
      <c r="D23" s="11">
        <f t="shared" si="0"/>
        <v>486.27450980392155</v>
      </c>
      <c r="E23" s="11">
        <f t="shared" si="0"/>
        <v>476.73971549404075</v>
      </c>
      <c r="F23" s="24">
        <f t="shared" si="0"/>
        <v>467.39187793533404</v>
      </c>
      <c r="G23" s="33">
        <v>12</v>
      </c>
      <c r="H23" s="33">
        <v>12</v>
      </c>
      <c r="I23" s="33">
        <v>12</v>
      </c>
      <c r="J23" s="33">
        <v>12</v>
      </c>
      <c r="K23" s="22">
        <v>8</v>
      </c>
      <c r="L23" s="11">
        <v>8</v>
      </c>
      <c r="M23" s="11">
        <v>8</v>
      </c>
      <c r="N23" s="11">
        <v>8</v>
      </c>
      <c r="O23" s="15">
        <v>0</v>
      </c>
      <c r="P23" s="11">
        <v>0</v>
      </c>
      <c r="Q23" s="11">
        <v>0</v>
      </c>
      <c r="R23" s="11">
        <v>0</v>
      </c>
    </row>
    <row r="24" spans="1:18" ht="38.25">
      <c r="A24" s="6" t="s">
        <v>94</v>
      </c>
      <c r="B24" s="7" t="s">
        <v>258</v>
      </c>
      <c r="C24" s="15">
        <f t="shared" si="1"/>
        <v>1054</v>
      </c>
      <c r="D24" s="11">
        <f t="shared" si="0"/>
        <v>1033.3333333333333</v>
      </c>
      <c r="E24" s="11">
        <f t="shared" si="0"/>
        <v>1013.0718954248365</v>
      </c>
      <c r="F24" s="24">
        <f t="shared" si="0"/>
        <v>993.2077406125848</v>
      </c>
      <c r="G24" s="33">
        <v>165</v>
      </c>
      <c r="H24" s="33">
        <v>154</v>
      </c>
      <c r="I24" s="33">
        <v>143</v>
      </c>
      <c r="J24" s="33">
        <v>134</v>
      </c>
      <c r="K24" s="22">
        <v>17</v>
      </c>
      <c r="L24" s="11">
        <v>15</v>
      </c>
      <c r="M24" s="11">
        <v>14</v>
      </c>
      <c r="N24" s="11">
        <v>14</v>
      </c>
      <c r="O24" s="15">
        <v>23</v>
      </c>
      <c r="P24" s="11">
        <v>21</v>
      </c>
      <c r="Q24" s="11">
        <v>20</v>
      </c>
      <c r="R24" s="11">
        <v>18</v>
      </c>
    </row>
    <row r="25" spans="1:18" ht="25.5">
      <c r="A25" s="6" t="s">
        <v>95</v>
      </c>
      <c r="B25" s="7" t="s">
        <v>258</v>
      </c>
      <c r="C25" s="15">
        <f t="shared" si="1"/>
        <v>1178</v>
      </c>
      <c r="D25" s="11">
        <f t="shared" si="0"/>
        <v>1154.9019607843138</v>
      </c>
      <c r="E25" s="11">
        <f t="shared" si="0"/>
        <v>1132.2568242983468</v>
      </c>
      <c r="F25" s="24">
        <f t="shared" si="0"/>
        <v>1110.0557100964184</v>
      </c>
      <c r="G25" s="33">
        <v>170</v>
      </c>
      <c r="H25" s="33">
        <v>152</v>
      </c>
      <c r="I25" s="33">
        <v>144</v>
      </c>
      <c r="J25" s="33">
        <v>134</v>
      </c>
      <c r="K25" s="22">
        <v>19</v>
      </c>
      <c r="L25" s="11">
        <v>16</v>
      </c>
      <c r="M25" s="11">
        <v>14</v>
      </c>
      <c r="N25" s="11">
        <v>13</v>
      </c>
      <c r="O25" s="15">
        <v>17</v>
      </c>
      <c r="P25" s="11">
        <v>15</v>
      </c>
      <c r="Q25" s="11">
        <v>15</v>
      </c>
      <c r="R25" s="11">
        <v>14</v>
      </c>
    </row>
    <row r="26" spans="1:18" ht="25.5">
      <c r="A26" s="6" t="s">
        <v>96</v>
      </c>
      <c r="B26" s="7" t="s">
        <v>258</v>
      </c>
      <c r="C26" s="15">
        <f t="shared" si="1"/>
        <v>0</v>
      </c>
      <c r="D26" s="11">
        <f aca="true" t="shared" si="2" ref="D26:F39">C26/1.02</f>
        <v>0</v>
      </c>
      <c r="E26" s="11">
        <f t="shared" si="2"/>
        <v>0</v>
      </c>
      <c r="F26" s="24">
        <f t="shared" si="2"/>
        <v>0</v>
      </c>
      <c r="G26" s="33">
        <v>4</v>
      </c>
      <c r="H26" s="33">
        <v>3</v>
      </c>
      <c r="I26" s="33">
        <v>2</v>
      </c>
      <c r="J26" s="33">
        <v>2</v>
      </c>
      <c r="K26" s="22">
        <v>0</v>
      </c>
      <c r="L26" s="11">
        <v>0</v>
      </c>
      <c r="M26" s="11">
        <v>0</v>
      </c>
      <c r="N26" s="11">
        <v>0</v>
      </c>
      <c r="O26" s="15">
        <v>0</v>
      </c>
      <c r="P26" s="11">
        <v>0</v>
      </c>
      <c r="Q26" s="11">
        <v>0</v>
      </c>
      <c r="R26" s="11">
        <v>0</v>
      </c>
    </row>
    <row r="27" spans="1:18" ht="38.25">
      <c r="A27" s="6" t="s">
        <v>97</v>
      </c>
      <c r="B27" s="7" t="s">
        <v>258</v>
      </c>
      <c r="C27" s="15">
        <f t="shared" si="1"/>
        <v>372</v>
      </c>
      <c r="D27" s="11">
        <f t="shared" si="2"/>
        <v>364.70588235294116</v>
      </c>
      <c r="E27" s="11">
        <f t="shared" si="2"/>
        <v>357.55478662053054</v>
      </c>
      <c r="F27" s="24">
        <f t="shared" si="2"/>
        <v>350.5439084515005</v>
      </c>
      <c r="G27" s="33">
        <v>69</v>
      </c>
      <c r="H27" s="33">
        <v>62</v>
      </c>
      <c r="I27" s="33">
        <v>59</v>
      </c>
      <c r="J27" s="33">
        <v>54</v>
      </c>
      <c r="K27" s="22">
        <v>6</v>
      </c>
      <c r="L27" s="11">
        <v>6</v>
      </c>
      <c r="M27" s="11">
        <v>6</v>
      </c>
      <c r="N27" s="11">
        <v>6</v>
      </c>
      <c r="O27" s="15">
        <v>5</v>
      </c>
      <c r="P27" s="11">
        <v>4</v>
      </c>
      <c r="Q27" s="11">
        <v>4</v>
      </c>
      <c r="R27" s="11">
        <v>3</v>
      </c>
    </row>
    <row r="28" spans="1:18" ht="38.25">
      <c r="A28" s="6" t="s">
        <v>98</v>
      </c>
      <c r="B28" s="7" t="s">
        <v>258</v>
      </c>
      <c r="C28" s="15">
        <f t="shared" si="1"/>
        <v>248</v>
      </c>
      <c r="D28" s="11">
        <f t="shared" si="2"/>
        <v>243.13725490196077</v>
      </c>
      <c r="E28" s="11">
        <f t="shared" si="2"/>
        <v>238.36985774702038</v>
      </c>
      <c r="F28" s="24">
        <f t="shared" si="2"/>
        <v>233.69593896766702</v>
      </c>
      <c r="G28" s="33">
        <v>25</v>
      </c>
      <c r="H28" s="33">
        <v>22</v>
      </c>
      <c r="I28" s="33">
        <v>22</v>
      </c>
      <c r="J28" s="33">
        <v>20</v>
      </c>
      <c r="K28" s="22">
        <v>4</v>
      </c>
      <c r="L28" s="11">
        <v>3</v>
      </c>
      <c r="M28" s="11">
        <v>3</v>
      </c>
      <c r="N28" s="11">
        <v>3</v>
      </c>
      <c r="O28" s="15">
        <v>4</v>
      </c>
      <c r="P28" s="11">
        <v>3</v>
      </c>
      <c r="Q28" s="11">
        <v>3</v>
      </c>
      <c r="R28" s="11">
        <v>3</v>
      </c>
    </row>
    <row r="29" spans="1:18" ht="25.5">
      <c r="A29" s="6" t="s">
        <v>99</v>
      </c>
      <c r="B29" s="7" t="s">
        <v>258</v>
      </c>
      <c r="C29" s="15">
        <f t="shared" si="1"/>
        <v>434</v>
      </c>
      <c r="D29" s="11">
        <f t="shared" si="2"/>
        <v>425.4901960784314</v>
      </c>
      <c r="E29" s="11">
        <f t="shared" si="2"/>
        <v>417.14725105728564</v>
      </c>
      <c r="F29" s="24">
        <f t="shared" si="2"/>
        <v>408.9678931934173</v>
      </c>
      <c r="G29" s="33">
        <v>46</v>
      </c>
      <c r="H29" s="33">
        <v>40</v>
      </c>
      <c r="I29" s="33">
        <v>38</v>
      </c>
      <c r="J29" s="33">
        <v>34</v>
      </c>
      <c r="K29" s="22">
        <v>7</v>
      </c>
      <c r="L29" s="11">
        <v>6</v>
      </c>
      <c r="M29" s="11">
        <v>6</v>
      </c>
      <c r="N29" s="11">
        <v>5</v>
      </c>
      <c r="O29" s="15">
        <v>2</v>
      </c>
      <c r="P29" s="11">
        <v>2</v>
      </c>
      <c r="Q29" s="11">
        <v>2</v>
      </c>
      <c r="R29" s="11">
        <v>2</v>
      </c>
    </row>
    <row r="30" spans="1:18" ht="25.5">
      <c r="A30" s="6" t="s">
        <v>100</v>
      </c>
      <c r="B30" s="7" t="s">
        <v>258</v>
      </c>
      <c r="C30" s="15">
        <f t="shared" si="1"/>
        <v>372</v>
      </c>
      <c r="D30" s="11">
        <f t="shared" si="2"/>
        <v>364.70588235294116</v>
      </c>
      <c r="E30" s="11">
        <f t="shared" si="2"/>
        <v>357.55478662053054</v>
      </c>
      <c r="F30" s="24">
        <f t="shared" si="2"/>
        <v>350.5439084515005</v>
      </c>
      <c r="G30" s="33">
        <v>30</v>
      </c>
      <c r="H30" s="33">
        <v>26</v>
      </c>
      <c r="I30" s="33">
        <v>22</v>
      </c>
      <c r="J30" s="33">
        <v>21</v>
      </c>
      <c r="K30" s="22">
        <v>6</v>
      </c>
      <c r="L30" s="11">
        <v>5</v>
      </c>
      <c r="M30" s="11">
        <v>5</v>
      </c>
      <c r="N30" s="11">
        <v>4</v>
      </c>
      <c r="O30" s="15">
        <v>1</v>
      </c>
      <c r="P30" s="11">
        <v>1</v>
      </c>
      <c r="Q30" s="11">
        <v>1</v>
      </c>
      <c r="R30" s="11">
        <v>0</v>
      </c>
    </row>
    <row r="31" spans="1:18" ht="25.5">
      <c r="A31" s="6" t="s">
        <v>101</v>
      </c>
      <c r="B31" s="7" t="s">
        <v>258</v>
      </c>
      <c r="C31" s="15">
        <f t="shared" si="1"/>
        <v>186</v>
      </c>
      <c r="D31" s="11">
        <f t="shared" si="2"/>
        <v>182.35294117647058</v>
      </c>
      <c r="E31" s="11">
        <f t="shared" si="2"/>
        <v>178.77739331026527</v>
      </c>
      <c r="F31" s="24">
        <f t="shared" si="2"/>
        <v>175.27195422575025</v>
      </c>
      <c r="G31" s="33">
        <v>20</v>
      </c>
      <c r="H31" s="33">
        <v>17</v>
      </c>
      <c r="I31" s="33">
        <v>15</v>
      </c>
      <c r="J31" s="33">
        <v>11</v>
      </c>
      <c r="K31" s="22">
        <v>3</v>
      </c>
      <c r="L31" s="11">
        <v>2</v>
      </c>
      <c r="M31" s="11">
        <v>2</v>
      </c>
      <c r="N31" s="11">
        <v>2</v>
      </c>
      <c r="O31" s="15">
        <v>2</v>
      </c>
      <c r="P31" s="11">
        <v>2</v>
      </c>
      <c r="Q31" s="11">
        <v>2</v>
      </c>
      <c r="R31" s="11">
        <v>1</v>
      </c>
    </row>
    <row r="32" spans="1:18" ht="25.5">
      <c r="A32" s="6" t="s">
        <v>102</v>
      </c>
      <c r="B32" s="7" t="s">
        <v>258</v>
      </c>
      <c r="C32" s="15">
        <f t="shared" si="1"/>
        <v>124</v>
      </c>
      <c r="D32" s="11">
        <f t="shared" si="2"/>
        <v>121.56862745098039</v>
      </c>
      <c r="E32" s="11">
        <f t="shared" si="2"/>
        <v>119.18492887351019</v>
      </c>
      <c r="F32" s="24">
        <f t="shared" si="2"/>
        <v>116.84796948383351</v>
      </c>
      <c r="G32" s="33">
        <v>9</v>
      </c>
      <c r="H32" s="33">
        <v>9</v>
      </c>
      <c r="I32" s="33">
        <v>9</v>
      </c>
      <c r="J32" s="33">
        <v>7</v>
      </c>
      <c r="K32" s="22">
        <v>2</v>
      </c>
      <c r="L32" s="11">
        <v>2</v>
      </c>
      <c r="M32" s="11">
        <v>2</v>
      </c>
      <c r="N32" s="11">
        <v>2</v>
      </c>
      <c r="O32" s="15">
        <v>1</v>
      </c>
      <c r="P32" s="11">
        <v>1</v>
      </c>
      <c r="Q32" s="11">
        <v>1</v>
      </c>
      <c r="R32" s="11">
        <v>1</v>
      </c>
    </row>
    <row r="33" spans="1:18" ht="25.5">
      <c r="A33" s="6" t="s">
        <v>103</v>
      </c>
      <c r="B33" s="7" t="s">
        <v>258</v>
      </c>
      <c r="C33" s="15">
        <f t="shared" si="1"/>
        <v>124</v>
      </c>
      <c r="D33" s="11">
        <f t="shared" si="2"/>
        <v>121.56862745098039</v>
      </c>
      <c r="E33" s="11">
        <f t="shared" si="2"/>
        <v>119.18492887351019</v>
      </c>
      <c r="F33" s="24">
        <f t="shared" si="2"/>
        <v>116.84796948383351</v>
      </c>
      <c r="G33" s="33">
        <v>13</v>
      </c>
      <c r="H33" s="33">
        <v>13</v>
      </c>
      <c r="I33" s="33">
        <v>11</v>
      </c>
      <c r="J33" s="33">
        <v>9</v>
      </c>
      <c r="K33" s="22">
        <v>2</v>
      </c>
      <c r="L33" s="11">
        <v>2</v>
      </c>
      <c r="M33" s="11">
        <v>2</v>
      </c>
      <c r="N33" s="11">
        <v>1</v>
      </c>
      <c r="O33" s="15">
        <v>2</v>
      </c>
      <c r="P33" s="11">
        <v>2</v>
      </c>
      <c r="Q33" s="11">
        <v>2</v>
      </c>
      <c r="R33" s="11">
        <v>1</v>
      </c>
    </row>
    <row r="34" spans="1:18" ht="25.5">
      <c r="A34" s="6" t="s">
        <v>104</v>
      </c>
      <c r="B34" s="7" t="s">
        <v>258</v>
      </c>
      <c r="C34" s="15">
        <f t="shared" si="1"/>
        <v>62</v>
      </c>
      <c r="D34" s="11">
        <f t="shared" si="2"/>
        <v>60.78431372549019</v>
      </c>
      <c r="E34" s="11">
        <f t="shared" si="2"/>
        <v>59.592464436755094</v>
      </c>
      <c r="F34" s="24">
        <f t="shared" si="2"/>
        <v>58.423984741916755</v>
      </c>
      <c r="G34" s="33">
        <v>8</v>
      </c>
      <c r="H34" s="33">
        <v>7</v>
      </c>
      <c r="I34" s="33">
        <v>7</v>
      </c>
      <c r="J34" s="33">
        <v>7</v>
      </c>
      <c r="K34" s="22">
        <v>1</v>
      </c>
      <c r="L34" s="11">
        <v>1</v>
      </c>
      <c r="M34" s="11">
        <v>1</v>
      </c>
      <c r="N34" s="11">
        <v>1</v>
      </c>
      <c r="O34" s="15">
        <v>1</v>
      </c>
      <c r="P34" s="11">
        <v>1</v>
      </c>
      <c r="Q34" s="11">
        <v>1</v>
      </c>
      <c r="R34" s="11">
        <v>1</v>
      </c>
    </row>
    <row r="35" spans="1:18" ht="14.25">
      <c r="A35" s="6" t="s">
        <v>105</v>
      </c>
      <c r="B35" s="7" t="s">
        <v>258</v>
      </c>
      <c r="C35" s="15">
        <f t="shared" si="1"/>
        <v>186</v>
      </c>
      <c r="D35" s="11">
        <f t="shared" si="2"/>
        <v>182.35294117647058</v>
      </c>
      <c r="E35" s="11">
        <f t="shared" si="2"/>
        <v>178.77739331026527</v>
      </c>
      <c r="F35" s="24">
        <f t="shared" si="2"/>
        <v>175.27195422575025</v>
      </c>
      <c r="G35" s="33">
        <v>26</v>
      </c>
      <c r="H35" s="33">
        <v>25</v>
      </c>
      <c r="I35" s="33">
        <v>24</v>
      </c>
      <c r="J35" s="33">
        <v>18</v>
      </c>
      <c r="K35" s="22">
        <v>3</v>
      </c>
      <c r="L35" s="11">
        <v>3</v>
      </c>
      <c r="M35" s="11">
        <v>2</v>
      </c>
      <c r="N35" s="11">
        <v>2</v>
      </c>
      <c r="O35" s="15">
        <v>1</v>
      </c>
      <c r="P35" s="11">
        <v>1</v>
      </c>
      <c r="Q35" s="11">
        <v>1</v>
      </c>
      <c r="R35" s="11">
        <v>1</v>
      </c>
    </row>
    <row r="36" spans="1:18" ht="25.5">
      <c r="A36" s="6" t="s">
        <v>106</v>
      </c>
      <c r="B36" s="7" t="s">
        <v>258</v>
      </c>
      <c r="C36" s="15">
        <f t="shared" si="1"/>
        <v>0</v>
      </c>
      <c r="D36" s="11">
        <f t="shared" si="2"/>
        <v>0</v>
      </c>
      <c r="E36" s="11">
        <f t="shared" si="2"/>
        <v>0</v>
      </c>
      <c r="F36" s="24">
        <f t="shared" si="2"/>
        <v>0</v>
      </c>
      <c r="G36" s="33">
        <v>3</v>
      </c>
      <c r="H36" s="33">
        <v>3</v>
      </c>
      <c r="I36" s="33">
        <v>3</v>
      </c>
      <c r="J36" s="33">
        <v>3</v>
      </c>
      <c r="K36" s="22">
        <v>0</v>
      </c>
      <c r="L36" s="11">
        <v>0</v>
      </c>
      <c r="M36" s="11">
        <v>0</v>
      </c>
      <c r="N36" s="11">
        <v>0</v>
      </c>
      <c r="O36" s="15">
        <v>0</v>
      </c>
      <c r="P36" s="11">
        <v>0</v>
      </c>
      <c r="Q36" s="11">
        <v>0</v>
      </c>
      <c r="R36" s="11">
        <v>0</v>
      </c>
    </row>
    <row r="37" spans="1:18" ht="25.5">
      <c r="A37" s="6" t="s">
        <v>107</v>
      </c>
      <c r="B37" s="7" t="s">
        <v>258</v>
      </c>
      <c r="C37" s="15">
        <f t="shared" si="1"/>
        <v>0</v>
      </c>
      <c r="D37" s="11">
        <f t="shared" si="2"/>
        <v>0</v>
      </c>
      <c r="E37" s="11">
        <f t="shared" si="2"/>
        <v>0</v>
      </c>
      <c r="F37" s="24">
        <f t="shared" si="2"/>
        <v>0</v>
      </c>
      <c r="G37" s="33">
        <v>0</v>
      </c>
      <c r="H37" s="33">
        <v>0</v>
      </c>
      <c r="I37" s="33">
        <v>0</v>
      </c>
      <c r="J37" s="33">
        <v>0</v>
      </c>
      <c r="K37" s="22">
        <v>0</v>
      </c>
      <c r="L37" s="11">
        <v>0</v>
      </c>
      <c r="M37" s="11">
        <v>0</v>
      </c>
      <c r="N37" s="11">
        <v>0</v>
      </c>
      <c r="O37" s="15">
        <v>0</v>
      </c>
      <c r="P37" s="11">
        <v>0</v>
      </c>
      <c r="Q37" s="11">
        <v>0</v>
      </c>
      <c r="R37" s="11">
        <v>0</v>
      </c>
    </row>
    <row r="38" spans="1:18" ht="25.5">
      <c r="A38" s="6" t="s">
        <v>108</v>
      </c>
      <c r="B38" s="7" t="s">
        <v>258</v>
      </c>
      <c r="C38" s="15">
        <f t="shared" si="1"/>
        <v>0</v>
      </c>
      <c r="D38" s="11">
        <f t="shared" si="2"/>
        <v>0</v>
      </c>
      <c r="E38" s="11">
        <f t="shared" si="2"/>
        <v>0</v>
      </c>
      <c r="F38" s="24">
        <f t="shared" si="2"/>
        <v>0</v>
      </c>
      <c r="G38" s="33">
        <v>1</v>
      </c>
      <c r="H38" s="33">
        <v>0</v>
      </c>
      <c r="I38" s="33">
        <v>0</v>
      </c>
      <c r="J38" s="33">
        <v>0</v>
      </c>
      <c r="K38" s="22">
        <v>0</v>
      </c>
      <c r="L38" s="11">
        <v>0</v>
      </c>
      <c r="M38" s="11">
        <v>0</v>
      </c>
      <c r="N38" s="11">
        <v>0</v>
      </c>
      <c r="O38" s="15">
        <v>0</v>
      </c>
      <c r="P38" s="11">
        <v>0</v>
      </c>
      <c r="Q38" s="11">
        <v>0</v>
      </c>
      <c r="R38" s="11">
        <v>0</v>
      </c>
    </row>
    <row r="39" spans="1:18" ht="25.5">
      <c r="A39" s="6" t="s">
        <v>109</v>
      </c>
      <c r="B39" s="7" t="s">
        <v>258</v>
      </c>
      <c r="C39" s="15">
        <f t="shared" si="1"/>
        <v>124</v>
      </c>
      <c r="D39" s="11">
        <f t="shared" si="2"/>
        <v>121.56862745098039</v>
      </c>
      <c r="E39" s="11">
        <f t="shared" si="2"/>
        <v>119.18492887351019</v>
      </c>
      <c r="F39" s="24">
        <f t="shared" si="2"/>
        <v>116.84796948383351</v>
      </c>
      <c r="G39" s="33">
        <v>25</v>
      </c>
      <c r="H39" s="33">
        <v>23</v>
      </c>
      <c r="I39" s="33">
        <v>22</v>
      </c>
      <c r="J39" s="33">
        <v>18</v>
      </c>
      <c r="K39" s="22">
        <v>2</v>
      </c>
      <c r="L39" s="11">
        <v>2</v>
      </c>
      <c r="M39" s="11">
        <v>2</v>
      </c>
      <c r="N39" s="11">
        <v>1</v>
      </c>
      <c r="O39" s="15">
        <v>0</v>
      </c>
      <c r="P39" s="11">
        <v>0</v>
      </c>
      <c r="Q39" s="11">
        <v>0</v>
      </c>
      <c r="R39" s="11">
        <v>0</v>
      </c>
    </row>
    <row r="40" spans="1:18" ht="25.5">
      <c r="A40" s="35" t="s">
        <v>261</v>
      </c>
      <c r="B40" s="7" t="s">
        <v>258</v>
      </c>
      <c r="C40" s="15">
        <f t="shared" si="1"/>
        <v>58652</v>
      </c>
      <c r="D40" s="11">
        <f>C40/1.01</f>
        <v>58071.28712871287</v>
      </c>
      <c r="E40" s="11">
        <f>D40/1.01</f>
        <v>57496.323889814725</v>
      </c>
      <c r="F40" s="24">
        <f>E40/1.01</f>
        <v>56927.0533562522</v>
      </c>
      <c r="G40" s="33">
        <v>8830</v>
      </c>
      <c r="H40" s="33">
        <v>8819</v>
      </c>
      <c r="I40" s="33">
        <v>8809</v>
      </c>
      <c r="J40" s="33">
        <v>8798</v>
      </c>
      <c r="K40" s="22">
        <v>946</v>
      </c>
      <c r="L40" s="11">
        <f>K40/1.002</f>
        <v>944.1117764471057</v>
      </c>
      <c r="M40" s="11">
        <f>L40/1.002</f>
        <v>942.2273218034987</v>
      </c>
      <c r="N40" s="11">
        <f>M40/1.002</f>
        <v>940.3466285464059</v>
      </c>
      <c r="O40" s="15">
        <v>993</v>
      </c>
      <c r="P40" s="11">
        <f aca="true" t="shared" si="3" ref="P40:R59">O40*1.002</f>
        <v>994.986</v>
      </c>
      <c r="Q40" s="11">
        <f t="shared" si="3"/>
        <v>996.975972</v>
      </c>
      <c r="R40" s="11">
        <f t="shared" si="3"/>
        <v>998.9699239439999</v>
      </c>
    </row>
    <row r="41" spans="1:18" ht="25.5">
      <c r="A41" s="35" t="s">
        <v>262</v>
      </c>
      <c r="B41" s="7" t="s">
        <v>258</v>
      </c>
      <c r="C41" s="15">
        <f t="shared" si="1"/>
        <v>56358</v>
      </c>
      <c r="D41" s="11">
        <f aca="true" t="shared" si="4" ref="D41:F56">C41/1.01</f>
        <v>55800</v>
      </c>
      <c r="E41" s="11">
        <f t="shared" si="4"/>
        <v>55247.52475247525</v>
      </c>
      <c r="F41" s="24">
        <f t="shared" si="4"/>
        <v>54700.51955690618</v>
      </c>
      <c r="G41" s="33">
        <v>6638</v>
      </c>
      <c r="H41" s="33">
        <v>6628</v>
      </c>
      <c r="I41" s="33">
        <v>6619</v>
      </c>
      <c r="J41" s="33">
        <v>6609</v>
      </c>
      <c r="K41" s="22">
        <v>909</v>
      </c>
      <c r="L41" s="11">
        <f aca="true" t="shared" si="5" ref="L41:N56">K41/1.002</f>
        <v>907.185628742515</v>
      </c>
      <c r="M41" s="11">
        <f t="shared" si="5"/>
        <v>905.3748789845458</v>
      </c>
      <c r="N41" s="11">
        <f t="shared" si="5"/>
        <v>903.5677434975507</v>
      </c>
      <c r="O41" s="15">
        <v>479</v>
      </c>
      <c r="P41" s="11">
        <f t="shared" si="3"/>
        <v>479.958</v>
      </c>
      <c r="Q41" s="11">
        <f t="shared" si="3"/>
        <v>480.91791600000005</v>
      </c>
      <c r="R41" s="11">
        <f t="shared" si="3"/>
        <v>481.87975183200007</v>
      </c>
    </row>
    <row r="42" spans="1:18" ht="38.25">
      <c r="A42" s="35" t="s">
        <v>263</v>
      </c>
      <c r="B42" s="7" t="s">
        <v>258</v>
      </c>
      <c r="C42" s="15">
        <f t="shared" si="1"/>
        <v>6076</v>
      </c>
      <c r="D42" s="11">
        <f t="shared" si="4"/>
        <v>6015.841584158416</v>
      </c>
      <c r="E42" s="11">
        <f t="shared" si="4"/>
        <v>5956.278796196451</v>
      </c>
      <c r="F42" s="24">
        <f t="shared" si="4"/>
        <v>5897.305738808368</v>
      </c>
      <c r="G42" s="33">
        <v>1149</v>
      </c>
      <c r="H42" s="33">
        <v>1147</v>
      </c>
      <c r="I42" s="33">
        <v>1145</v>
      </c>
      <c r="J42" s="33">
        <v>1144</v>
      </c>
      <c r="K42" s="22">
        <v>98</v>
      </c>
      <c r="L42" s="11">
        <f t="shared" si="5"/>
        <v>97.80439121756487</v>
      </c>
      <c r="M42" s="11">
        <f t="shared" si="5"/>
        <v>97.60917287182123</v>
      </c>
      <c r="N42" s="11">
        <f t="shared" si="5"/>
        <v>97.41434418345432</v>
      </c>
      <c r="O42" s="15">
        <v>56</v>
      </c>
      <c r="P42" s="11">
        <f t="shared" si="3"/>
        <v>56.112</v>
      </c>
      <c r="Q42" s="11">
        <f t="shared" si="3"/>
        <v>56.224224</v>
      </c>
      <c r="R42" s="11">
        <f t="shared" si="3"/>
        <v>56.336672448</v>
      </c>
    </row>
    <row r="43" spans="1:18" ht="38.25">
      <c r="A43" s="35" t="s">
        <v>264</v>
      </c>
      <c r="B43" s="7" t="s">
        <v>258</v>
      </c>
      <c r="C43" s="15">
        <f t="shared" si="1"/>
        <v>1116</v>
      </c>
      <c r="D43" s="11">
        <f t="shared" si="4"/>
        <v>1104.950495049505</v>
      </c>
      <c r="E43" s="11">
        <f t="shared" si="4"/>
        <v>1094.0103911381236</v>
      </c>
      <c r="F43" s="24">
        <f t="shared" si="4"/>
        <v>1083.178605087251</v>
      </c>
      <c r="G43" s="33">
        <v>428</v>
      </c>
      <c r="H43" s="33">
        <v>427</v>
      </c>
      <c r="I43" s="33">
        <v>427</v>
      </c>
      <c r="J43" s="33">
        <v>426</v>
      </c>
      <c r="K43" s="22">
        <v>18</v>
      </c>
      <c r="L43" s="11">
        <f t="shared" si="5"/>
        <v>17.964071856287426</v>
      </c>
      <c r="M43" s="11">
        <f t="shared" si="5"/>
        <v>17.92821542543655</v>
      </c>
      <c r="N43" s="11">
        <f t="shared" si="5"/>
        <v>17.892430564307936</v>
      </c>
      <c r="O43" s="15">
        <v>28</v>
      </c>
      <c r="P43" s="11">
        <f t="shared" si="3"/>
        <v>28.056</v>
      </c>
      <c r="Q43" s="11">
        <f t="shared" si="3"/>
        <v>28.112112</v>
      </c>
      <c r="R43" s="11">
        <f t="shared" si="3"/>
        <v>28.168336224</v>
      </c>
    </row>
    <row r="44" spans="1:18" ht="25.5">
      <c r="A44" s="35" t="s">
        <v>265</v>
      </c>
      <c r="B44" s="7" t="s">
        <v>258</v>
      </c>
      <c r="C44" s="15">
        <f t="shared" si="1"/>
        <v>29822</v>
      </c>
      <c r="D44" s="11">
        <f t="shared" si="4"/>
        <v>29526.73267326733</v>
      </c>
      <c r="E44" s="11">
        <f t="shared" si="4"/>
        <v>29234.388785413197</v>
      </c>
      <c r="F44" s="24">
        <f t="shared" si="4"/>
        <v>28944.939391498214</v>
      </c>
      <c r="G44" s="33">
        <v>4478</v>
      </c>
      <c r="H44" s="33">
        <v>4472</v>
      </c>
      <c r="I44" s="33">
        <v>4466</v>
      </c>
      <c r="J44" s="33">
        <v>4459</v>
      </c>
      <c r="K44" s="22">
        <v>481</v>
      </c>
      <c r="L44" s="11">
        <f t="shared" si="5"/>
        <v>480.03992015968066</v>
      </c>
      <c r="M44" s="11">
        <f t="shared" si="5"/>
        <v>479.0817566463879</v>
      </c>
      <c r="N44" s="11">
        <f t="shared" si="5"/>
        <v>478.12550563511763</v>
      </c>
      <c r="O44" s="15">
        <v>322</v>
      </c>
      <c r="P44" s="11">
        <f t="shared" si="3"/>
        <v>322.644</v>
      </c>
      <c r="Q44" s="11">
        <f t="shared" si="3"/>
        <v>323.289288</v>
      </c>
      <c r="R44" s="11">
        <f t="shared" si="3"/>
        <v>323.935866576</v>
      </c>
    </row>
    <row r="45" spans="1:18" ht="25.5">
      <c r="A45" s="35" t="s">
        <v>266</v>
      </c>
      <c r="B45" s="7" t="s">
        <v>258</v>
      </c>
      <c r="C45" s="15">
        <f t="shared" si="1"/>
        <v>7068</v>
      </c>
      <c r="D45" s="11">
        <f t="shared" si="4"/>
        <v>6998.019801980198</v>
      </c>
      <c r="E45" s="11">
        <f t="shared" si="4"/>
        <v>6928.732477208117</v>
      </c>
      <c r="F45" s="24">
        <f t="shared" si="4"/>
        <v>6860.1311655525915</v>
      </c>
      <c r="G45" s="33">
        <v>1694</v>
      </c>
      <c r="H45" s="33">
        <v>1692</v>
      </c>
      <c r="I45" s="33">
        <v>1690</v>
      </c>
      <c r="J45" s="33">
        <v>1687</v>
      </c>
      <c r="K45" s="22">
        <v>114</v>
      </c>
      <c r="L45" s="11">
        <f t="shared" si="5"/>
        <v>113.77245508982035</v>
      </c>
      <c r="M45" s="11">
        <f t="shared" si="5"/>
        <v>113.54536436109815</v>
      </c>
      <c r="N45" s="11">
        <f t="shared" si="5"/>
        <v>113.31872690728359</v>
      </c>
      <c r="O45" s="15">
        <v>69</v>
      </c>
      <c r="P45" s="11">
        <f t="shared" si="3"/>
        <v>69.138</v>
      </c>
      <c r="Q45" s="11">
        <f t="shared" si="3"/>
        <v>69.27627600000001</v>
      </c>
      <c r="R45" s="11">
        <f t="shared" si="3"/>
        <v>69.414828552</v>
      </c>
    </row>
    <row r="46" spans="1:18" ht="25.5">
      <c r="A46" s="35" t="s">
        <v>267</v>
      </c>
      <c r="B46" s="7" t="s">
        <v>258</v>
      </c>
      <c r="C46" s="15">
        <f t="shared" si="1"/>
        <v>0</v>
      </c>
      <c r="D46" s="11">
        <f t="shared" si="4"/>
        <v>0</v>
      </c>
      <c r="E46" s="11">
        <f t="shared" si="4"/>
        <v>0</v>
      </c>
      <c r="F46" s="24">
        <f t="shared" si="4"/>
        <v>0</v>
      </c>
      <c r="G46" s="33">
        <v>928</v>
      </c>
      <c r="H46" s="33">
        <v>926</v>
      </c>
      <c r="I46" s="33">
        <v>924</v>
      </c>
      <c r="J46" s="33">
        <v>922</v>
      </c>
      <c r="K46" s="22">
        <v>0</v>
      </c>
      <c r="L46" s="11">
        <f t="shared" si="5"/>
        <v>0</v>
      </c>
      <c r="M46" s="11">
        <f t="shared" si="5"/>
        <v>0</v>
      </c>
      <c r="N46" s="11">
        <f t="shared" si="5"/>
        <v>0</v>
      </c>
      <c r="O46" s="15">
        <v>0</v>
      </c>
      <c r="P46" s="11">
        <f t="shared" si="3"/>
        <v>0</v>
      </c>
      <c r="Q46" s="11">
        <f t="shared" si="3"/>
        <v>0</v>
      </c>
      <c r="R46" s="11">
        <f t="shared" si="3"/>
        <v>0</v>
      </c>
    </row>
    <row r="47" spans="1:18" ht="25.5">
      <c r="A47" s="35" t="s">
        <v>268</v>
      </c>
      <c r="B47" s="7" t="s">
        <v>258</v>
      </c>
      <c r="C47" s="15">
        <f t="shared" si="1"/>
        <v>0</v>
      </c>
      <c r="D47" s="11">
        <f t="shared" si="4"/>
        <v>0</v>
      </c>
      <c r="E47" s="11">
        <f t="shared" si="4"/>
        <v>0</v>
      </c>
      <c r="F47" s="24">
        <f t="shared" si="4"/>
        <v>0</v>
      </c>
      <c r="G47" s="33">
        <v>967</v>
      </c>
      <c r="H47" s="33">
        <v>965</v>
      </c>
      <c r="I47" s="33">
        <v>963</v>
      </c>
      <c r="J47" s="33">
        <v>961</v>
      </c>
      <c r="K47" s="22">
        <v>0</v>
      </c>
      <c r="L47" s="11">
        <f t="shared" si="5"/>
        <v>0</v>
      </c>
      <c r="M47" s="11">
        <f t="shared" si="5"/>
        <v>0</v>
      </c>
      <c r="N47" s="11">
        <f t="shared" si="5"/>
        <v>0</v>
      </c>
      <c r="O47" s="15">
        <v>0</v>
      </c>
      <c r="P47" s="11">
        <f t="shared" si="3"/>
        <v>0</v>
      </c>
      <c r="Q47" s="11">
        <f t="shared" si="3"/>
        <v>0</v>
      </c>
      <c r="R47" s="11">
        <f t="shared" si="3"/>
        <v>0</v>
      </c>
    </row>
    <row r="48" spans="1:18" ht="38.25">
      <c r="A48" s="35" t="s">
        <v>269</v>
      </c>
      <c r="B48" s="7" t="s">
        <v>258</v>
      </c>
      <c r="C48" s="15">
        <f t="shared" si="1"/>
        <v>66588</v>
      </c>
      <c r="D48" s="11">
        <f t="shared" si="4"/>
        <v>65928.71287128713</v>
      </c>
      <c r="E48" s="11">
        <f t="shared" si="4"/>
        <v>65275.95333790805</v>
      </c>
      <c r="F48" s="24">
        <f t="shared" si="4"/>
        <v>64629.65677020599</v>
      </c>
      <c r="G48" s="33">
        <v>4718</v>
      </c>
      <c r="H48" s="33">
        <v>4712</v>
      </c>
      <c r="I48" s="33">
        <v>4705</v>
      </c>
      <c r="J48" s="33">
        <v>4699</v>
      </c>
      <c r="K48" s="22">
        <v>1074</v>
      </c>
      <c r="L48" s="11">
        <f t="shared" si="5"/>
        <v>1071.8562874251497</v>
      </c>
      <c r="M48" s="11">
        <f t="shared" si="5"/>
        <v>1069.7168537177142</v>
      </c>
      <c r="N48" s="11">
        <f t="shared" si="5"/>
        <v>1067.58169033704</v>
      </c>
      <c r="O48" s="15">
        <v>378</v>
      </c>
      <c r="P48" s="11">
        <f t="shared" si="3"/>
        <v>378.75600000000003</v>
      </c>
      <c r="Q48" s="11">
        <f t="shared" si="3"/>
        <v>379.51351200000005</v>
      </c>
      <c r="R48" s="11">
        <f t="shared" si="3"/>
        <v>380.272539024</v>
      </c>
    </row>
    <row r="49" spans="1:18" ht="38.25">
      <c r="A49" s="35" t="s">
        <v>270</v>
      </c>
      <c r="B49" s="7" t="s">
        <v>258</v>
      </c>
      <c r="C49" s="15">
        <f t="shared" si="1"/>
        <v>35154</v>
      </c>
      <c r="D49" s="11">
        <f t="shared" si="4"/>
        <v>34805.94059405941</v>
      </c>
      <c r="E49" s="11">
        <f t="shared" si="4"/>
        <v>34461.3273208509</v>
      </c>
      <c r="F49" s="24">
        <f t="shared" si="4"/>
        <v>34120.12606024841</v>
      </c>
      <c r="G49" s="33">
        <v>4051</v>
      </c>
      <c r="H49" s="33">
        <v>4045</v>
      </c>
      <c r="I49" s="33">
        <v>4040</v>
      </c>
      <c r="J49" s="33">
        <v>4035</v>
      </c>
      <c r="K49" s="22">
        <v>567</v>
      </c>
      <c r="L49" s="11">
        <f t="shared" si="5"/>
        <v>565.8682634730538</v>
      </c>
      <c r="M49" s="11">
        <f t="shared" si="5"/>
        <v>564.7387859012514</v>
      </c>
      <c r="N49" s="11">
        <f t="shared" si="5"/>
        <v>563.6115627757</v>
      </c>
      <c r="O49" s="15">
        <v>255</v>
      </c>
      <c r="P49" s="11">
        <f t="shared" si="3"/>
        <v>255.51</v>
      </c>
      <c r="Q49" s="11">
        <f t="shared" si="3"/>
        <v>256.02101999999996</v>
      </c>
      <c r="R49" s="11">
        <f t="shared" si="3"/>
        <v>256.53306203999995</v>
      </c>
    </row>
    <row r="50" spans="1:18" ht="25.5">
      <c r="A50" s="35" t="s">
        <v>271</v>
      </c>
      <c r="B50" s="7" t="s">
        <v>258</v>
      </c>
      <c r="C50" s="15">
        <f t="shared" si="1"/>
        <v>5084</v>
      </c>
      <c r="D50" s="11">
        <f t="shared" si="4"/>
        <v>5033.663366336634</v>
      </c>
      <c r="E50" s="11">
        <f t="shared" si="4"/>
        <v>4983.825115184786</v>
      </c>
      <c r="F50" s="24">
        <f t="shared" si="4"/>
        <v>4934.4803120641445</v>
      </c>
      <c r="G50" s="33">
        <v>482</v>
      </c>
      <c r="H50" s="33">
        <v>481</v>
      </c>
      <c r="I50" s="33">
        <v>481</v>
      </c>
      <c r="J50" s="33">
        <v>480</v>
      </c>
      <c r="K50" s="22">
        <v>82</v>
      </c>
      <c r="L50" s="11">
        <f t="shared" si="5"/>
        <v>81.83632734530939</v>
      </c>
      <c r="M50" s="11">
        <f t="shared" si="5"/>
        <v>81.6729813825443</v>
      </c>
      <c r="N50" s="11">
        <f t="shared" si="5"/>
        <v>81.50996145962505</v>
      </c>
      <c r="O50" s="15">
        <v>40</v>
      </c>
      <c r="P50" s="11">
        <f t="shared" si="3"/>
        <v>40.08</v>
      </c>
      <c r="Q50" s="11">
        <f t="shared" si="3"/>
        <v>40.16016</v>
      </c>
      <c r="R50" s="11">
        <f t="shared" si="3"/>
        <v>40.240480319999996</v>
      </c>
    </row>
    <row r="51" spans="1:18" ht="25.5">
      <c r="A51" s="35" t="s">
        <v>272</v>
      </c>
      <c r="B51" s="7" t="s">
        <v>258</v>
      </c>
      <c r="C51" s="15">
        <f t="shared" si="1"/>
        <v>2170</v>
      </c>
      <c r="D51" s="11">
        <f t="shared" si="4"/>
        <v>2148.5148514851485</v>
      </c>
      <c r="E51" s="11">
        <f t="shared" si="4"/>
        <v>2127.2424272130183</v>
      </c>
      <c r="F51" s="24">
        <f t="shared" si="4"/>
        <v>2106.1806210029886</v>
      </c>
      <c r="G51" s="33">
        <v>418</v>
      </c>
      <c r="H51" s="33">
        <v>417</v>
      </c>
      <c r="I51" s="33">
        <v>417</v>
      </c>
      <c r="J51" s="33">
        <v>416</v>
      </c>
      <c r="K51" s="22">
        <v>35</v>
      </c>
      <c r="L51" s="11">
        <f t="shared" si="5"/>
        <v>34.930139720558884</v>
      </c>
      <c r="M51" s="11">
        <f t="shared" si="5"/>
        <v>34.8604188827933</v>
      </c>
      <c r="N51" s="11">
        <f t="shared" si="5"/>
        <v>34.790837208376544</v>
      </c>
      <c r="O51" s="15">
        <v>32</v>
      </c>
      <c r="P51" s="11">
        <f t="shared" si="3"/>
        <v>32.064</v>
      </c>
      <c r="Q51" s="11">
        <f t="shared" si="3"/>
        <v>32.128128</v>
      </c>
      <c r="R51" s="11">
        <f t="shared" si="3"/>
        <v>32.192384256</v>
      </c>
    </row>
    <row r="52" spans="1:18" ht="25.5">
      <c r="A52" s="35" t="s">
        <v>273</v>
      </c>
      <c r="B52" s="7" t="s">
        <v>258</v>
      </c>
      <c r="C52" s="15">
        <f t="shared" si="1"/>
        <v>7006</v>
      </c>
      <c r="D52" s="11">
        <f t="shared" si="4"/>
        <v>6936.633663366337</v>
      </c>
      <c r="E52" s="11">
        <f t="shared" si="4"/>
        <v>6867.954122144888</v>
      </c>
      <c r="F52" s="24">
        <f t="shared" si="4"/>
        <v>6799.9545763810775</v>
      </c>
      <c r="G52" s="33">
        <v>676</v>
      </c>
      <c r="H52" s="33">
        <v>675</v>
      </c>
      <c r="I52" s="33">
        <v>675</v>
      </c>
      <c r="J52" s="33">
        <v>674</v>
      </c>
      <c r="K52" s="22">
        <v>113</v>
      </c>
      <c r="L52" s="11">
        <f t="shared" si="5"/>
        <v>112.77445109780439</v>
      </c>
      <c r="M52" s="11">
        <f t="shared" si="5"/>
        <v>112.54935239301835</v>
      </c>
      <c r="N52" s="11">
        <f t="shared" si="5"/>
        <v>112.32470298704426</v>
      </c>
      <c r="O52" s="15">
        <v>89</v>
      </c>
      <c r="P52" s="11">
        <f t="shared" si="3"/>
        <v>89.178</v>
      </c>
      <c r="Q52" s="11">
        <f t="shared" si="3"/>
        <v>89.35635599999999</v>
      </c>
      <c r="R52" s="11">
        <f t="shared" si="3"/>
        <v>89.535068712</v>
      </c>
    </row>
    <row r="53" spans="1:18" ht="25.5">
      <c r="A53" s="35" t="s">
        <v>274</v>
      </c>
      <c r="B53" s="7" t="s">
        <v>258</v>
      </c>
      <c r="C53" s="15">
        <f t="shared" si="1"/>
        <v>8308</v>
      </c>
      <c r="D53" s="11">
        <f t="shared" si="4"/>
        <v>8225.742574257425</v>
      </c>
      <c r="E53" s="11">
        <f t="shared" si="4"/>
        <v>8144.299578472698</v>
      </c>
      <c r="F53" s="24">
        <f t="shared" si="4"/>
        <v>8063.662948982869</v>
      </c>
      <c r="G53" s="33">
        <v>851</v>
      </c>
      <c r="H53" s="33">
        <v>850</v>
      </c>
      <c r="I53" s="33">
        <v>849</v>
      </c>
      <c r="J53" s="33">
        <v>848</v>
      </c>
      <c r="K53" s="22">
        <v>134</v>
      </c>
      <c r="L53" s="11">
        <f t="shared" si="5"/>
        <v>133.7325349301397</v>
      </c>
      <c r="M53" s="11">
        <f t="shared" si="5"/>
        <v>133.4656037226943</v>
      </c>
      <c r="N53" s="11">
        <f t="shared" si="5"/>
        <v>133.19920531207018</v>
      </c>
      <c r="O53" s="15">
        <v>95</v>
      </c>
      <c r="P53" s="11">
        <f t="shared" si="3"/>
        <v>95.19</v>
      </c>
      <c r="Q53" s="11">
        <f t="shared" si="3"/>
        <v>95.38038</v>
      </c>
      <c r="R53" s="11">
        <f t="shared" si="3"/>
        <v>95.57114076</v>
      </c>
    </row>
    <row r="54" spans="1:18" ht="25.5">
      <c r="A54" s="35" t="s">
        <v>275</v>
      </c>
      <c r="B54" s="7" t="s">
        <v>258</v>
      </c>
      <c r="C54" s="15">
        <f t="shared" si="1"/>
        <v>62</v>
      </c>
      <c r="D54" s="11">
        <f t="shared" si="4"/>
        <v>61.386138613861384</v>
      </c>
      <c r="E54" s="11">
        <f t="shared" si="4"/>
        <v>60.77835506322909</v>
      </c>
      <c r="F54" s="24">
        <f t="shared" si="4"/>
        <v>60.17658917151395</v>
      </c>
      <c r="G54" s="33">
        <v>4</v>
      </c>
      <c r="H54" s="33">
        <v>4</v>
      </c>
      <c r="I54" s="33">
        <v>4</v>
      </c>
      <c r="J54" s="33">
        <v>4</v>
      </c>
      <c r="K54" s="22">
        <v>1</v>
      </c>
      <c r="L54" s="11">
        <f t="shared" si="5"/>
        <v>0.998003992015968</v>
      </c>
      <c r="M54" s="11">
        <f t="shared" si="5"/>
        <v>0.9960119680798084</v>
      </c>
      <c r="N54" s="11">
        <f t="shared" si="5"/>
        <v>0.9940239202393297</v>
      </c>
      <c r="O54" s="15">
        <v>0</v>
      </c>
      <c r="P54" s="11">
        <f t="shared" si="3"/>
        <v>0</v>
      </c>
      <c r="Q54" s="11">
        <f t="shared" si="3"/>
        <v>0</v>
      </c>
      <c r="R54" s="11">
        <f t="shared" si="3"/>
        <v>0</v>
      </c>
    </row>
    <row r="55" spans="1:18" ht="25.5">
      <c r="A55" s="35" t="s">
        <v>276</v>
      </c>
      <c r="B55" s="7" t="s">
        <v>258</v>
      </c>
      <c r="C55" s="15">
        <f t="shared" si="1"/>
        <v>0</v>
      </c>
      <c r="D55" s="11">
        <f t="shared" si="4"/>
        <v>0</v>
      </c>
      <c r="E55" s="11">
        <f t="shared" si="4"/>
        <v>0</v>
      </c>
      <c r="F55" s="24">
        <f t="shared" si="4"/>
        <v>0</v>
      </c>
      <c r="G55" s="33">
        <v>1</v>
      </c>
      <c r="H55" s="33">
        <v>1</v>
      </c>
      <c r="I55" s="33">
        <v>1</v>
      </c>
      <c r="J55" s="33">
        <v>1</v>
      </c>
      <c r="K55" s="22">
        <v>0</v>
      </c>
      <c r="L55" s="11">
        <f t="shared" si="5"/>
        <v>0</v>
      </c>
      <c r="M55" s="11">
        <f t="shared" si="5"/>
        <v>0</v>
      </c>
      <c r="N55" s="11">
        <f t="shared" si="5"/>
        <v>0</v>
      </c>
      <c r="O55" s="15">
        <v>0</v>
      </c>
      <c r="P55" s="11">
        <f t="shared" si="3"/>
        <v>0</v>
      </c>
      <c r="Q55" s="11">
        <f t="shared" si="3"/>
        <v>0</v>
      </c>
      <c r="R55" s="11">
        <f t="shared" si="3"/>
        <v>0</v>
      </c>
    </row>
    <row r="56" spans="1:18" ht="25.5">
      <c r="A56" s="35" t="s">
        <v>277</v>
      </c>
      <c r="B56" s="7" t="s">
        <v>258</v>
      </c>
      <c r="C56" s="15">
        <f t="shared" si="1"/>
        <v>0</v>
      </c>
      <c r="D56" s="11">
        <f t="shared" si="4"/>
        <v>0</v>
      </c>
      <c r="E56" s="11">
        <f t="shared" si="4"/>
        <v>0</v>
      </c>
      <c r="F56" s="24">
        <f t="shared" si="4"/>
        <v>0</v>
      </c>
      <c r="G56" s="33">
        <v>0</v>
      </c>
      <c r="H56" s="33">
        <v>0</v>
      </c>
      <c r="I56" s="33">
        <v>0</v>
      </c>
      <c r="J56" s="33">
        <v>0</v>
      </c>
      <c r="K56" s="22">
        <v>0</v>
      </c>
      <c r="L56" s="11">
        <f t="shared" si="5"/>
        <v>0</v>
      </c>
      <c r="M56" s="11">
        <f t="shared" si="5"/>
        <v>0</v>
      </c>
      <c r="N56" s="11">
        <f t="shared" si="5"/>
        <v>0</v>
      </c>
      <c r="O56" s="15">
        <v>0</v>
      </c>
      <c r="P56" s="11">
        <f t="shared" si="3"/>
        <v>0</v>
      </c>
      <c r="Q56" s="11">
        <f t="shared" si="3"/>
        <v>0</v>
      </c>
      <c r="R56" s="11">
        <f t="shared" si="3"/>
        <v>0</v>
      </c>
    </row>
    <row r="57" spans="1:18" ht="25.5">
      <c r="A57" s="35" t="s">
        <v>278</v>
      </c>
      <c r="B57" s="7" t="s">
        <v>258</v>
      </c>
      <c r="C57" s="15">
        <f t="shared" si="1"/>
        <v>0</v>
      </c>
      <c r="D57" s="11">
        <f aca="true" t="shared" si="6" ref="D57:F72">C57/1.01</f>
        <v>0</v>
      </c>
      <c r="E57" s="11">
        <f t="shared" si="6"/>
        <v>0</v>
      </c>
      <c r="F57" s="24">
        <f t="shared" si="6"/>
        <v>0</v>
      </c>
      <c r="G57" s="33">
        <v>1</v>
      </c>
      <c r="H57" s="33">
        <v>1</v>
      </c>
      <c r="I57" s="33">
        <v>1</v>
      </c>
      <c r="J57" s="33">
        <v>1</v>
      </c>
      <c r="K57" s="22">
        <v>0</v>
      </c>
      <c r="L57" s="11">
        <f aca="true" t="shared" si="7" ref="L57:N72">K57/1.002</f>
        <v>0</v>
      </c>
      <c r="M57" s="11">
        <f t="shared" si="7"/>
        <v>0</v>
      </c>
      <c r="N57" s="11">
        <f t="shared" si="7"/>
        <v>0</v>
      </c>
      <c r="O57" s="15">
        <v>0</v>
      </c>
      <c r="P57" s="11">
        <f t="shared" si="3"/>
        <v>0</v>
      </c>
      <c r="Q57" s="11">
        <f t="shared" si="3"/>
        <v>0</v>
      </c>
      <c r="R57" s="11">
        <f t="shared" si="3"/>
        <v>0</v>
      </c>
    </row>
    <row r="58" spans="1:18" ht="25.5">
      <c r="A58" s="6" t="s">
        <v>110</v>
      </c>
      <c r="B58" s="7" t="s">
        <v>258</v>
      </c>
      <c r="C58" s="15">
        <f t="shared" si="1"/>
        <v>7068</v>
      </c>
      <c r="D58" s="11">
        <f t="shared" si="6"/>
        <v>6998.019801980198</v>
      </c>
      <c r="E58" s="11">
        <f t="shared" si="6"/>
        <v>6928.732477208117</v>
      </c>
      <c r="F58" s="24">
        <f t="shared" si="6"/>
        <v>6860.1311655525915</v>
      </c>
      <c r="G58" s="33">
        <v>582</v>
      </c>
      <c r="H58" s="33">
        <v>581</v>
      </c>
      <c r="I58" s="33">
        <v>580</v>
      </c>
      <c r="J58" s="33">
        <v>579</v>
      </c>
      <c r="K58" s="22">
        <v>114</v>
      </c>
      <c r="L58" s="11">
        <f t="shared" si="7"/>
        <v>113.77245508982035</v>
      </c>
      <c r="M58" s="11">
        <f t="shared" si="7"/>
        <v>113.54536436109815</v>
      </c>
      <c r="N58" s="11">
        <f t="shared" si="7"/>
        <v>113.31872690728359</v>
      </c>
      <c r="O58" s="15">
        <v>29</v>
      </c>
      <c r="P58" s="11">
        <f t="shared" si="3"/>
        <v>29.058</v>
      </c>
      <c r="Q58" s="11">
        <f t="shared" si="3"/>
        <v>29.116115999999998</v>
      </c>
      <c r="R58" s="11">
        <f t="shared" si="3"/>
        <v>29.174348232</v>
      </c>
    </row>
    <row r="59" spans="1:18" ht="25.5">
      <c r="A59" s="6" t="s">
        <v>111</v>
      </c>
      <c r="B59" s="7" t="s">
        <v>258</v>
      </c>
      <c r="C59" s="15">
        <f t="shared" si="1"/>
        <v>4898</v>
      </c>
      <c r="D59" s="11">
        <f t="shared" si="6"/>
        <v>4849.504950495049</v>
      </c>
      <c r="E59" s="11">
        <f t="shared" si="6"/>
        <v>4801.490049995098</v>
      </c>
      <c r="F59" s="24">
        <f t="shared" si="6"/>
        <v>4753.9505445496025</v>
      </c>
      <c r="G59" s="33">
        <v>474</v>
      </c>
      <c r="H59" s="33">
        <v>473</v>
      </c>
      <c r="I59" s="33">
        <v>473</v>
      </c>
      <c r="J59" s="33">
        <v>472</v>
      </c>
      <c r="K59" s="22">
        <v>79</v>
      </c>
      <c r="L59" s="11">
        <f t="shared" si="7"/>
        <v>78.84231536926147</v>
      </c>
      <c r="M59" s="11">
        <f t="shared" si="7"/>
        <v>78.68494547830485</v>
      </c>
      <c r="N59" s="11">
        <f t="shared" si="7"/>
        <v>78.52788969890705</v>
      </c>
      <c r="O59" s="15">
        <v>34</v>
      </c>
      <c r="P59" s="11">
        <f t="shared" si="3"/>
        <v>34.068</v>
      </c>
      <c r="Q59" s="11">
        <f t="shared" si="3"/>
        <v>34.136136</v>
      </c>
      <c r="R59" s="11">
        <f t="shared" si="3"/>
        <v>34.204408272</v>
      </c>
    </row>
    <row r="60" spans="1:18" ht="25.5">
      <c r="A60" s="6" t="s">
        <v>112</v>
      </c>
      <c r="B60" s="7" t="s">
        <v>258</v>
      </c>
      <c r="C60" s="15">
        <f t="shared" si="1"/>
        <v>22258</v>
      </c>
      <c r="D60" s="11">
        <f t="shared" si="6"/>
        <v>22037.62376237624</v>
      </c>
      <c r="E60" s="11">
        <f t="shared" si="6"/>
        <v>21819.429467699247</v>
      </c>
      <c r="F60" s="24">
        <f t="shared" si="6"/>
        <v>21603.395512573512</v>
      </c>
      <c r="G60" s="33">
        <v>2542</v>
      </c>
      <c r="H60" s="33">
        <v>2538</v>
      </c>
      <c r="I60" s="33">
        <v>2535</v>
      </c>
      <c r="J60" s="33">
        <v>2531</v>
      </c>
      <c r="K60" s="22">
        <v>359</v>
      </c>
      <c r="L60" s="11">
        <f t="shared" si="7"/>
        <v>358.28343313373256</v>
      </c>
      <c r="M60" s="11">
        <f t="shared" si="7"/>
        <v>357.56829654065126</v>
      </c>
      <c r="N60" s="11">
        <f t="shared" si="7"/>
        <v>356.85458736591943</v>
      </c>
      <c r="O60" s="15">
        <v>163</v>
      </c>
      <c r="P60" s="11">
        <f aca="true" t="shared" si="8" ref="P60:R75">O60*1.002</f>
        <v>163.326</v>
      </c>
      <c r="Q60" s="11">
        <f t="shared" si="8"/>
        <v>163.652652</v>
      </c>
      <c r="R60" s="11">
        <f t="shared" si="8"/>
        <v>163.97995730399998</v>
      </c>
    </row>
    <row r="61" spans="1:18" ht="25.5">
      <c r="A61" s="6" t="s">
        <v>113</v>
      </c>
      <c r="B61" s="7" t="s">
        <v>258</v>
      </c>
      <c r="C61" s="15">
        <f t="shared" si="1"/>
        <v>15314</v>
      </c>
      <c r="D61" s="11">
        <f t="shared" si="6"/>
        <v>15162.376237623763</v>
      </c>
      <c r="E61" s="11">
        <f t="shared" si="6"/>
        <v>15012.253700617586</v>
      </c>
      <c r="F61" s="24">
        <f t="shared" si="6"/>
        <v>14863.617525363947</v>
      </c>
      <c r="G61" s="33">
        <v>1998</v>
      </c>
      <c r="H61" s="33">
        <v>1995</v>
      </c>
      <c r="I61" s="33">
        <v>1992</v>
      </c>
      <c r="J61" s="33">
        <v>1989</v>
      </c>
      <c r="K61" s="22">
        <v>247</v>
      </c>
      <c r="L61" s="11">
        <f t="shared" si="7"/>
        <v>246.50698602794412</v>
      </c>
      <c r="M61" s="11">
        <f t="shared" si="7"/>
        <v>246.0149561157127</v>
      </c>
      <c r="N61" s="11">
        <f t="shared" si="7"/>
        <v>245.52390829911445</v>
      </c>
      <c r="O61" s="15">
        <v>89</v>
      </c>
      <c r="P61" s="11">
        <f t="shared" si="8"/>
        <v>89.178</v>
      </c>
      <c r="Q61" s="11">
        <f t="shared" si="8"/>
        <v>89.35635599999999</v>
      </c>
      <c r="R61" s="11">
        <f t="shared" si="8"/>
        <v>89.535068712</v>
      </c>
    </row>
    <row r="62" spans="1:18" ht="25.5">
      <c r="A62" s="6" t="s">
        <v>114</v>
      </c>
      <c r="B62" s="7" t="s">
        <v>258</v>
      </c>
      <c r="C62" s="15">
        <f t="shared" si="1"/>
        <v>19716</v>
      </c>
      <c r="D62" s="11">
        <f t="shared" si="6"/>
        <v>19520.79207920792</v>
      </c>
      <c r="E62" s="11">
        <f t="shared" si="6"/>
        <v>19327.516910106853</v>
      </c>
      <c r="F62" s="24">
        <f t="shared" si="6"/>
        <v>19136.15535654144</v>
      </c>
      <c r="G62" s="33">
        <v>2420</v>
      </c>
      <c r="H62" s="33">
        <v>2417</v>
      </c>
      <c r="I62" s="33">
        <v>2414</v>
      </c>
      <c r="J62" s="33">
        <v>2411</v>
      </c>
      <c r="K62" s="22">
        <v>318</v>
      </c>
      <c r="L62" s="11">
        <f t="shared" si="7"/>
        <v>317.36526946107784</v>
      </c>
      <c r="M62" s="11">
        <f t="shared" si="7"/>
        <v>316.7318058493791</v>
      </c>
      <c r="N62" s="11">
        <f t="shared" si="7"/>
        <v>316.0996066361069</v>
      </c>
      <c r="O62" s="15">
        <v>212</v>
      </c>
      <c r="P62" s="11">
        <f t="shared" si="8"/>
        <v>212.424</v>
      </c>
      <c r="Q62" s="11">
        <f t="shared" si="8"/>
        <v>212.848848</v>
      </c>
      <c r="R62" s="11">
        <f t="shared" si="8"/>
        <v>213.27454569600002</v>
      </c>
    </row>
    <row r="63" spans="1:18" ht="25.5">
      <c r="A63" s="6" t="s">
        <v>115</v>
      </c>
      <c r="B63" s="7" t="s">
        <v>258</v>
      </c>
      <c r="C63" s="15">
        <f t="shared" si="1"/>
        <v>13454</v>
      </c>
      <c r="D63" s="11">
        <f t="shared" si="6"/>
        <v>13320.79207920792</v>
      </c>
      <c r="E63" s="11">
        <f t="shared" si="6"/>
        <v>13188.903048720713</v>
      </c>
      <c r="F63" s="24">
        <f t="shared" si="6"/>
        <v>13058.319850218528</v>
      </c>
      <c r="G63" s="33">
        <v>2219</v>
      </c>
      <c r="H63" s="33">
        <v>2216</v>
      </c>
      <c r="I63" s="33">
        <v>2213</v>
      </c>
      <c r="J63" s="33">
        <v>2210</v>
      </c>
      <c r="K63" s="22">
        <v>217</v>
      </c>
      <c r="L63" s="11">
        <f t="shared" si="7"/>
        <v>216.56686626746506</v>
      </c>
      <c r="M63" s="11">
        <f t="shared" si="7"/>
        <v>216.13459707331842</v>
      </c>
      <c r="N63" s="11">
        <f t="shared" si="7"/>
        <v>215.70319069193454</v>
      </c>
      <c r="O63" s="15">
        <v>144</v>
      </c>
      <c r="P63" s="11">
        <f t="shared" si="8"/>
        <v>144.288</v>
      </c>
      <c r="Q63" s="11">
        <f t="shared" si="8"/>
        <v>144.57657600000002</v>
      </c>
      <c r="R63" s="11">
        <f t="shared" si="8"/>
        <v>144.86572915200003</v>
      </c>
    </row>
    <row r="64" spans="1:18" ht="25.5">
      <c r="A64" s="6" t="s">
        <v>116</v>
      </c>
      <c r="B64" s="7" t="s">
        <v>258</v>
      </c>
      <c r="C64" s="15">
        <f t="shared" si="1"/>
        <v>15748</v>
      </c>
      <c r="D64" s="11">
        <f t="shared" si="6"/>
        <v>15592.079207920791</v>
      </c>
      <c r="E64" s="11">
        <f t="shared" si="6"/>
        <v>15437.702186060189</v>
      </c>
      <c r="F64" s="24">
        <f t="shared" si="6"/>
        <v>15284.853649564544</v>
      </c>
      <c r="G64" s="33">
        <v>2264</v>
      </c>
      <c r="H64" s="33">
        <v>2261</v>
      </c>
      <c r="I64" s="33">
        <v>2258</v>
      </c>
      <c r="J64" s="33">
        <v>2255</v>
      </c>
      <c r="K64" s="22">
        <v>254</v>
      </c>
      <c r="L64" s="11">
        <f t="shared" si="7"/>
        <v>253.49301397205588</v>
      </c>
      <c r="M64" s="11">
        <f t="shared" si="7"/>
        <v>252.98703989227133</v>
      </c>
      <c r="N64" s="11">
        <f t="shared" si="7"/>
        <v>252.48207574078975</v>
      </c>
      <c r="O64" s="15">
        <v>198</v>
      </c>
      <c r="P64" s="11">
        <f t="shared" si="8"/>
        <v>198.396</v>
      </c>
      <c r="Q64" s="11">
        <f t="shared" si="8"/>
        <v>198.792792</v>
      </c>
      <c r="R64" s="11">
        <f t="shared" si="8"/>
        <v>199.190377584</v>
      </c>
    </row>
    <row r="65" spans="1:18" ht="25.5">
      <c r="A65" s="6" t="s">
        <v>117</v>
      </c>
      <c r="B65" s="7" t="s">
        <v>258</v>
      </c>
      <c r="C65" s="15">
        <f t="shared" si="1"/>
        <v>12772</v>
      </c>
      <c r="D65" s="11">
        <f t="shared" si="6"/>
        <v>12645.544554455446</v>
      </c>
      <c r="E65" s="11">
        <f t="shared" si="6"/>
        <v>12520.341143025194</v>
      </c>
      <c r="F65" s="24">
        <f t="shared" si="6"/>
        <v>12396.377369331876</v>
      </c>
      <c r="G65" s="33">
        <v>1946</v>
      </c>
      <c r="H65" s="33">
        <v>1943</v>
      </c>
      <c r="I65" s="33">
        <v>1941</v>
      </c>
      <c r="J65" s="33">
        <v>1938</v>
      </c>
      <c r="K65" s="22">
        <v>206</v>
      </c>
      <c r="L65" s="11">
        <f t="shared" si="7"/>
        <v>205.5888223552894</v>
      </c>
      <c r="M65" s="11">
        <f t="shared" si="7"/>
        <v>205.17846542444053</v>
      </c>
      <c r="N65" s="11">
        <f t="shared" si="7"/>
        <v>204.76892756930192</v>
      </c>
      <c r="O65" s="15">
        <v>119</v>
      </c>
      <c r="P65" s="11">
        <f t="shared" si="8"/>
        <v>119.238</v>
      </c>
      <c r="Q65" s="11">
        <f t="shared" si="8"/>
        <v>119.476476</v>
      </c>
      <c r="R65" s="11">
        <f t="shared" si="8"/>
        <v>119.71542895200001</v>
      </c>
    </row>
    <row r="66" spans="1:18" ht="25.5">
      <c r="A66" s="6" t="s">
        <v>119</v>
      </c>
      <c r="B66" s="7" t="s">
        <v>258</v>
      </c>
      <c r="C66" s="15">
        <f t="shared" si="1"/>
        <v>17174</v>
      </c>
      <c r="D66" s="11">
        <f t="shared" si="6"/>
        <v>17003.960396039605</v>
      </c>
      <c r="E66" s="11">
        <f t="shared" si="6"/>
        <v>16835.60435251446</v>
      </c>
      <c r="F66" s="24">
        <f t="shared" si="6"/>
        <v>16668.915200509367</v>
      </c>
      <c r="G66" s="33">
        <v>2272</v>
      </c>
      <c r="H66" s="33">
        <v>2269</v>
      </c>
      <c r="I66" s="33">
        <v>2266</v>
      </c>
      <c r="J66" s="33">
        <v>2263</v>
      </c>
      <c r="K66" s="22">
        <v>277</v>
      </c>
      <c r="L66" s="11">
        <f t="shared" si="7"/>
        <v>276.44710578842313</v>
      </c>
      <c r="M66" s="11">
        <f t="shared" si="7"/>
        <v>275.89531515810694</v>
      </c>
      <c r="N66" s="11">
        <f t="shared" si="7"/>
        <v>275.34462590629437</v>
      </c>
      <c r="O66" s="15">
        <v>210</v>
      </c>
      <c r="P66" s="11">
        <f t="shared" si="8"/>
        <v>210.42</v>
      </c>
      <c r="Q66" s="11">
        <f t="shared" si="8"/>
        <v>210.84084</v>
      </c>
      <c r="R66" s="11">
        <f t="shared" si="8"/>
        <v>211.26252168</v>
      </c>
    </row>
    <row r="67" spans="1:18" ht="25.5">
      <c r="A67" s="6" t="s">
        <v>118</v>
      </c>
      <c r="B67" s="7" t="s">
        <v>258</v>
      </c>
      <c r="C67" s="15">
        <f t="shared" si="1"/>
        <v>14570</v>
      </c>
      <c r="D67" s="11">
        <f t="shared" si="6"/>
        <v>14425.742574257425</v>
      </c>
      <c r="E67" s="11">
        <f t="shared" si="6"/>
        <v>14282.913439858836</v>
      </c>
      <c r="F67" s="24">
        <f t="shared" si="6"/>
        <v>14141.498455305778</v>
      </c>
      <c r="G67" s="33">
        <v>1874</v>
      </c>
      <c r="H67" s="33">
        <v>1872</v>
      </c>
      <c r="I67" s="33">
        <v>1869</v>
      </c>
      <c r="J67" s="33">
        <v>1866</v>
      </c>
      <c r="K67" s="22">
        <v>235</v>
      </c>
      <c r="L67" s="11">
        <f t="shared" si="7"/>
        <v>234.5309381237525</v>
      </c>
      <c r="M67" s="11">
        <f t="shared" si="7"/>
        <v>234.062812498755</v>
      </c>
      <c r="N67" s="11">
        <f t="shared" si="7"/>
        <v>233.5956212562425</v>
      </c>
      <c r="O67" s="15">
        <v>102</v>
      </c>
      <c r="P67" s="11">
        <f t="shared" si="8"/>
        <v>102.204</v>
      </c>
      <c r="Q67" s="11">
        <f t="shared" si="8"/>
        <v>102.408408</v>
      </c>
      <c r="R67" s="11">
        <f t="shared" si="8"/>
        <v>102.613224816</v>
      </c>
    </row>
    <row r="68" spans="1:18" ht="25.5">
      <c r="A68" s="6" t="s">
        <v>120</v>
      </c>
      <c r="B68" s="7" t="s">
        <v>258</v>
      </c>
      <c r="C68" s="15">
        <f t="shared" si="1"/>
        <v>17546</v>
      </c>
      <c r="D68" s="11">
        <f t="shared" si="6"/>
        <v>17372.27722772277</v>
      </c>
      <c r="E68" s="11">
        <f t="shared" si="6"/>
        <v>17200.27448289383</v>
      </c>
      <c r="F68" s="24">
        <f t="shared" si="6"/>
        <v>17029.974735538446</v>
      </c>
      <c r="G68" s="33">
        <v>2508</v>
      </c>
      <c r="H68" s="33">
        <v>2505</v>
      </c>
      <c r="I68" s="33">
        <v>2501</v>
      </c>
      <c r="J68" s="33">
        <v>2498</v>
      </c>
      <c r="K68" s="22">
        <v>283</v>
      </c>
      <c r="L68" s="11">
        <f t="shared" si="7"/>
        <v>282.43512974051896</v>
      </c>
      <c r="M68" s="11">
        <f t="shared" si="7"/>
        <v>281.87138696658576</v>
      </c>
      <c r="N68" s="11">
        <f t="shared" si="7"/>
        <v>281.3087694277303</v>
      </c>
      <c r="O68" s="15">
        <v>204</v>
      </c>
      <c r="P68" s="11">
        <f t="shared" si="8"/>
        <v>204.408</v>
      </c>
      <c r="Q68" s="11">
        <f t="shared" si="8"/>
        <v>204.816816</v>
      </c>
      <c r="R68" s="11">
        <f t="shared" si="8"/>
        <v>205.226449632</v>
      </c>
    </row>
    <row r="69" spans="1:18" ht="25.5">
      <c r="A69" s="6" t="s">
        <v>121</v>
      </c>
      <c r="B69" s="7" t="s">
        <v>258</v>
      </c>
      <c r="C69" s="15">
        <f t="shared" si="1"/>
        <v>13764</v>
      </c>
      <c r="D69" s="11">
        <f t="shared" si="6"/>
        <v>13627.722772277228</v>
      </c>
      <c r="E69" s="11">
        <f t="shared" si="6"/>
        <v>13492.794824036859</v>
      </c>
      <c r="F69" s="24">
        <f t="shared" si="6"/>
        <v>13359.202796076097</v>
      </c>
      <c r="G69" s="33">
        <v>1881</v>
      </c>
      <c r="H69" s="33">
        <v>1878</v>
      </c>
      <c r="I69" s="33">
        <v>1876</v>
      </c>
      <c r="J69" s="33">
        <v>1873</v>
      </c>
      <c r="K69" s="22">
        <v>222</v>
      </c>
      <c r="L69" s="11">
        <f t="shared" si="7"/>
        <v>221.5568862275449</v>
      </c>
      <c r="M69" s="11">
        <f t="shared" si="7"/>
        <v>221.11465691371748</v>
      </c>
      <c r="N69" s="11">
        <f t="shared" si="7"/>
        <v>220.6733102931312</v>
      </c>
      <c r="O69" s="15">
        <v>138</v>
      </c>
      <c r="P69" s="11">
        <f t="shared" si="8"/>
        <v>138.276</v>
      </c>
      <c r="Q69" s="11">
        <f t="shared" si="8"/>
        <v>138.55255200000002</v>
      </c>
      <c r="R69" s="11">
        <f t="shared" si="8"/>
        <v>138.829657104</v>
      </c>
    </row>
    <row r="70" spans="1:18" ht="25.5">
      <c r="A70" s="6" t="s">
        <v>122</v>
      </c>
      <c r="B70" s="7" t="s">
        <v>258</v>
      </c>
      <c r="C70" s="15">
        <f t="shared" si="1"/>
        <v>21762</v>
      </c>
      <c r="D70" s="11">
        <f t="shared" si="6"/>
        <v>21546.534653465347</v>
      </c>
      <c r="E70" s="11">
        <f t="shared" si="6"/>
        <v>21333.202627193412</v>
      </c>
      <c r="F70" s="24">
        <f t="shared" si="6"/>
        <v>21121.982799201396</v>
      </c>
      <c r="G70" s="33">
        <v>2618</v>
      </c>
      <c r="H70" s="33">
        <v>2614</v>
      </c>
      <c r="I70" s="33">
        <v>2611</v>
      </c>
      <c r="J70" s="33">
        <v>2607</v>
      </c>
      <c r="K70" s="22">
        <v>351</v>
      </c>
      <c r="L70" s="11">
        <f t="shared" si="7"/>
        <v>350.29940119760477</v>
      </c>
      <c r="M70" s="11">
        <f t="shared" si="7"/>
        <v>349.60020079601276</v>
      </c>
      <c r="N70" s="11">
        <f t="shared" si="7"/>
        <v>348.90239600400474</v>
      </c>
      <c r="O70" s="15">
        <v>222</v>
      </c>
      <c r="P70" s="11">
        <f t="shared" si="8"/>
        <v>222.444</v>
      </c>
      <c r="Q70" s="11">
        <f t="shared" si="8"/>
        <v>222.88888799999998</v>
      </c>
      <c r="R70" s="11">
        <f t="shared" si="8"/>
        <v>223.33466577599998</v>
      </c>
    </row>
    <row r="71" spans="1:18" ht="25.5">
      <c r="A71" s="6" t="s">
        <v>123</v>
      </c>
      <c r="B71" s="7" t="s">
        <v>258</v>
      </c>
      <c r="C71" s="15">
        <f t="shared" si="1"/>
        <v>15748</v>
      </c>
      <c r="D71" s="11">
        <f t="shared" si="6"/>
        <v>15592.079207920791</v>
      </c>
      <c r="E71" s="11">
        <f t="shared" si="6"/>
        <v>15437.702186060189</v>
      </c>
      <c r="F71" s="24">
        <f t="shared" si="6"/>
        <v>15284.853649564544</v>
      </c>
      <c r="G71" s="33">
        <v>1948</v>
      </c>
      <c r="H71" s="33">
        <v>1945</v>
      </c>
      <c r="I71" s="33">
        <v>1943</v>
      </c>
      <c r="J71" s="33">
        <v>1940</v>
      </c>
      <c r="K71" s="22">
        <v>254</v>
      </c>
      <c r="L71" s="11">
        <f t="shared" si="7"/>
        <v>253.49301397205588</v>
      </c>
      <c r="M71" s="11">
        <f t="shared" si="7"/>
        <v>252.98703989227133</v>
      </c>
      <c r="N71" s="11">
        <f t="shared" si="7"/>
        <v>252.48207574078975</v>
      </c>
      <c r="O71" s="15">
        <v>149</v>
      </c>
      <c r="P71" s="11">
        <f t="shared" si="8"/>
        <v>149.298</v>
      </c>
      <c r="Q71" s="11">
        <f t="shared" si="8"/>
        <v>149.596596</v>
      </c>
      <c r="R71" s="11">
        <f t="shared" si="8"/>
        <v>149.895789192</v>
      </c>
    </row>
    <row r="72" spans="1:18" ht="25.5">
      <c r="A72" s="6" t="s">
        <v>124</v>
      </c>
      <c r="B72" s="7" t="s">
        <v>258</v>
      </c>
      <c r="C72" s="15">
        <f t="shared" si="1"/>
        <v>20398</v>
      </c>
      <c r="D72" s="11">
        <f t="shared" si="6"/>
        <v>20196.039603960395</v>
      </c>
      <c r="E72" s="11">
        <f t="shared" si="6"/>
        <v>19996.07881580237</v>
      </c>
      <c r="F72" s="24">
        <f t="shared" si="6"/>
        <v>19798.09783742809</v>
      </c>
      <c r="G72" s="33">
        <v>2523</v>
      </c>
      <c r="H72" s="33">
        <v>2520</v>
      </c>
      <c r="I72" s="33">
        <v>2516</v>
      </c>
      <c r="J72" s="33">
        <v>2513</v>
      </c>
      <c r="K72" s="22">
        <v>329</v>
      </c>
      <c r="L72" s="11">
        <f t="shared" si="7"/>
        <v>328.34331337325347</v>
      </c>
      <c r="M72" s="11">
        <f t="shared" si="7"/>
        <v>327.68793749825693</v>
      </c>
      <c r="N72" s="11">
        <f t="shared" si="7"/>
        <v>327.03386975873946</v>
      </c>
      <c r="O72" s="15">
        <v>245</v>
      </c>
      <c r="P72" s="11">
        <f t="shared" si="8"/>
        <v>245.49</v>
      </c>
      <c r="Q72" s="11">
        <f t="shared" si="8"/>
        <v>245.98098000000002</v>
      </c>
      <c r="R72" s="11">
        <f t="shared" si="8"/>
        <v>246.47294196</v>
      </c>
    </row>
    <row r="73" spans="1:18" ht="25.5">
      <c r="A73" s="6" t="s">
        <v>125</v>
      </c>
      <c r="B73" s="7" t="s">
        <v>258</v>
      </c>
      <c r="C73" s="15">
        <f t="shared" si="1"/>
        <v>10664</v>
      </c>
      <c r="D73" s="11">
        <f aca="true" t="shared" si="9" ref="D73:F77">C73/1.01</f>
        <v>10558.415841584158</v>
      </c>
      <c r="E73" s="11">
        <f t="shared" si="9"/>
        <v>10453.877070875404</v>
      </c>
      <c r="F73" s="24">
        <f t="shared" si="9"/>
        <v>10350.3733375004</v>
      </c>
      <c r="G73" s="33">
        <v>1581</v>
      </c>
      <c r="H73" s="33">
        <v>1579</v>
      </c>
      <c r="I73" s="33">
        <v>1576</v>
      </c>
      <c r="J73" s="33">
        <v>1574</v>
      </c>
      <c r="K73" s="22">
        <v>172</v>
      </c>
      <c r="L73" s="11">
        <f aca="true" t="shared" si="10" ref="L73:N77">K73/1.002</f>
        <v>171.6566866267465</v>
      </c>
      <c r="M73" s="11">
        <f t="shared" si="10"/>
        <v>171.31405850972706</v>
      </c>
      <c r="N73" s="11">
        <f t="shared" si="10"/>
        <v>170.97211428116472</v>
      </c>
      <c r="O73" s="15">
        <v>100</v>
      </c>
      <c r="P73" s="11">
        <f t="shared" si="8"/>
        <v>100.2</v>
      </c>
      <c r="Q73" s="11">
        <f t="shared" si="8"/>
        <v>100.4004</v>
      </c>
      <c r="R73" s="11">
        <f t="shared" si="8"/>
        <v>100.6012008</v>
      </c>
    </row>
    <row r="74" spans="1:18" ht="25.5">
      <c r="A74" s="6" t="s">
        <v>126</v>
      </c>
      <c r="B74" s="7" t="s">
        <v>258</v>
      </c>
      <c r="C74" s="15">
        <f t="shared" si="1"/>
        <v>20088</v>
      </c>
      <c r="D74" s="11">
        <f t="shared" si="9"/>
        <v>19889.10891089109</v>
      </c>
      <c r="E74" s="11">
        <f t="shared" si="9"/>
        <v>19692.187040486227</v>
      </c>
      <c r="F74" s="24">
        <f t="shared" si="9"/>
        <v>19497.214891570522</v>
      </c>
      <c r="G74" s="33">
        <v>2324</v>
      </c>
      <c r="H74" s="33">
        <v>2321</v>
      </c>
      <c r="I74" s="33">
        <v>2318</v>
      </c>
      <c r="J74" s="33">
        <v>2315</v>
      </c>
      <c r="K74" s="22">
        <v>324</v>
      </c>
      <c r="L74" s="11">
        <f t="shared" si="10"/>
        <v>323.3532934131737</v>
      </c>
      <c r="M74" s="11">
        <f t="shared" si="10"/>
        <v>322.707877657858</v>
      </c>
      <c r="N74" s="11">
        <f t="shared" si="10"/>
        <v>322.06375015754287</v>
      </c>
      <c r="O74" s="15">
        <v>247</v>
      </c>
      <c r="P74" s="11">
        <f t="shared" si="8"/>
        <v>247.494</v>
      </c>
      <c r="Q74" s="11">
        <f t="shared" si="8"/>
        <v>247.988988</v>
      </c>
      <c r="R74" s="11">
        <f t="shared" si="8"/>
        <v>248.484965976</v>
      </c>
    </row>
    <row r="75" spans="1:18" ht="25.5">
      <c r="A75" s="6" t="s">
        <v>127</v>
      </c>
      <c r="B75" s="7" t="s">
        <v>258</v>
      </c>
      <c r="C75" s="15">
        <f>K75*62</f>
        <v>7626</v>
      </c>
      <c r="D75" s="11">
        <f t="shared" si="9"/>
        <v>7550.495049504951</v>
      </c>
      <c r="E75" s="11">
        <f t="shared" si="9"/>
        <v>7475.737672777179</v>
      </c>
      <c r="F75" s="24">
        <f t="shared" si="9"/>
        <v>7401.720468096217</v>
      </c>
      <c r="G75" s="33">
        <v>950</v>
      </c>
      <c r="H75" s="33">
        <v>949</v>
      </c>
      <c r="I75" s="33">
        <v>947</v>
      </c>
      <c r="J75" s="33">
        <v>946</v>
      </c>
      <c r="K75" s="22">
        <v>123</v>
      </c>
      <c r="L75" s="11">
        <f t="shared" si="10"/>
        <v>122.75449101796407</v>
      </c>
      <c r="M75" s="11">
        <f t="shared" si="10"/>
        <v>122.50947207381644</v>
      </c>
      <c r="N75" s="11">
        <f t="shared" si="10"/>
        <v>122.26494218943756</v>
      </c>
      <c r="O75" s="15">
        <v>70</v>
      </c>
      <c r="P75" s="11">
        <f t="shared" si="8"/>
        <v>70.14</v>
      </c>
      <c r="Q75" s="11">
        <f t="shared" si="8"/>
        <v>70.28028</v>
      </c>
      <c r="R75" s="11">
        <f t="shared" si="8"/>
        <v>70.42084056</v>
      </c>
    </row>
    <row r="76" spans="1:18" ht="25.5">
      <c r="A76" s="6" t="s">
        <v>128</v>
      </c>
      <c r="B76" s="7" t="s">
        <v>258</v>
      </c>
      <c r="C76" s="15">
        <f>K76*62</f>
        <v>11532</v>
      </c>
      <c r="D76" s="11">
        <f t="shared" si="9"/>
        <v>11417.821782178218</v>
      </c>
      <c r="E76" s="11">
        <f t="shared" si="9"/>
        <v>11304.774041760613</v>
      </c>
      <c r="F76" s="24">
        <f t="shared" si="9"/>
        <v>11192.845585901598</v>
      </c>
      <c r="G76" s="33">
        <v>1212</v>
      </c>
      <c r="H76" s="33">
        <v>1211</v>
      </c>
      <c r="I76" s="33">
        <v>1209</v>
      </c>
      <c r="J76" s="33">
        <v>1208</v>
      </c>
      <c r="K76" s="22">
        <v>186</v>
      </c>
      <c r="L76" s="11">
        <f t="shared" si="10"/>
        <v>185.62874251497007</v>
      </c>
      <c r="M76" s="11">
        <f t="shared" si="10"/>
        <v>185.2582260628444</v>
      </c>
      <c r="N76" s="11">
        <f t="shared" si="10"/>
        <v>184.88844916451535</v>
      </c>
      <c r="O76" s="15">
        <v>148</v>
      </c>
      <c r="P76" s="11">
        <f aca="true" t="shared" si="11" ref="P76:R77">O76*1.002</f>
        <v>148.296</v>
      </c>
      <c r="Q76" s="11">
        <f t="shared" si="11"/>
        <v>148.592592</v>
      </c>
      <c r="R76" s="11">
        <f t="shared" si="11"/>
        <v>148.889777184</v>
      </c>
    </row>
    <row r="77" spans="1:18" ht="25.5">
      <c r="A77" s="6" t="s">
        <v>129</v>
      </c>
      <c r="B77" s="7" t="s">
        <v>258</v>
      </c>
      <c r="C77" s="15">
        <f>K77*62</f>
        <v>1364</v>
      </c>
      <c r="D77" s="11">
        <f t="shared" si="9"/>
        <v>1350.4950495049504</v>
      </c>
      <c r="E77" s="11">
        <f t="shared" si="9"/>
        <v>1337.12381139104</v>
      </c>
      <c r="F77" s="24">
        <f t="shared" si="9"/>
        <v>1323.884961773307</v>
      </c>
      <c r="G77" s="33">
        <v>178</v>
      </c>
      <c r="H77" s="33">
        <v>178</v>
      </c>
      <c r="I77" s="33">
        <v>177</v>
      </c>
      <c r="J77" s="33">
        <v>177</v>
      </c>
      <c r="K77" s="22">
        <v>22</v>
      </c>
      <c r="L77" s="11">
        <f t="shared" si="10"/>
        <v>21.956087824351297</v>
      </c>
      <c r="M77" s="11">
        <f t="shared" si="10"/>
        <v>21.912263297755786</v>
      </c>
      <c r="N77" s="11">
        <f t="shared" si="10"/>
        <v>21.868526245265254</v>
      </c>
      <c r="O77" s="15">
        <v>13</v>
      </c>
      <c r="P77" s="11">
        <f t="shared" si="11"/>
        <v>13.026</v>
      </c>
      <c r="Q77" s="11">
        <f t="shared" si="11"/>
        <v>13.052052</v>
      </c>
      <c r="R77" s="11">
        <f t="shared" si="11"/>
        <v>13.078156104</v>
      </c>
    </row>
    <row r="78" spans="1:18" ht="14.25">
      <c r="A78" s="6" t="s">
        <v>130</v>
      </c>
      <c r="B78" s="7" t="s">
        <v>258</v>
      </c>
      <c r="C78" s="11">
        <f>D78*1.1</f>
        <v>210704.56000000003</v>
      </c>
      <c r="D78" s="11">
        <f>E78*1.1</f>
        <v>191549.6</v>
      </c>
      <c r="E78" s="11">
        <v>174136</v>
      </c>
      <c r="F78" s="24">
        <v>165977</v>
      </c>
      <c r="G78" s="33">
        <v>11307</v>
      </c>
      <c r="H78" s="33">
        <v>11140</v>
      </c>
      <c r="I78" s="33">
        <v>10975</v>
      </c>
      <c r="J78" s="33">
        <v>10095</v>
      </c>
      <c r="K78" s="22">
        <f>L78*1.015</f>
        <v>1520.6120999999998</v>
      </c>
      <c r="L78" s="11">
        <f>M78*1.015</f>
        <v>1498.1399999999999</v>
      </c>
      <c r="M78" s="11">
        <v>1476</v>
      </c>
      <c r="N78" s="11">
        <v>1410</v>
      </c>
      <c r="O78" s="11">
        <f aca="true" t="shared" si="12" ref="O78:P82">P78*1.015</f>
        <v>1184.75875</v>
      </c>
      <c r="P78" s="11">
        <f t="shared" si="12"/>
        <v>1167.25</v>
      </c>
      <c r="Q78" s="11">
        <v>1150</v>
      </c>
      <c r="R78" s="11">
        <v>1091</v>
      </c>
    </row>
    <row r="79" spans="1:18" ht="14.25">
      <c r="A79" s="6" t="s">
        <v>131</v>
      </c>
      <c r="B79" s="7" t="s">
        <v>258</v>
      </c>
      <c r="C79" s="11">
        <f aca="true" t="shared" si="13" ref="C79:D82">D79*1.1</f>
        <v>81163.17000000001</v>
      </c>
      <c r="D79" s="11">
        <f t="shared" si="13"/>
        <v>73784.70000000001</v>
      </c>
      <c r="E79" s="11">
        <v>67077</v>
      </c>
      <c r="F79" s="24">
        <v>67237</v>
      </c>
      <c r="G79" s="33">
        <v>3570</v>
      </c>
      <c r="H79" s="33">
        <v>3517</v>
      </c>
      <c r="I79" s="33">
        <v>3465</v>
      </c>
      <c r="J79" s="33">
        <v>3360</v>
      </c>
      <c r="K79" s="22">
        <f aca="true" t="shared" si="14" ref="K79:L82">L79*1.015</f>
        <v>463.6012499999999</v>
      </c>
      <c r="L79" s="11">
        <f t="shared" si="14"/>
        <v>456.74999999999994</v>
      </c>
      <c r="M79" s="11">
        <v>450</v>
      </c>
      <c r="N79" s="11">
        <v>450</v>
      </c>
      <c r="O79" s="11">
        <f t="shared" si="12"/>
        <v>426.51314999999994</v>
      </c>
      <c r="P79" s="11">
        <f t="shared" si="12"/>
        <v>420.21</v>
      </c>
      <c r="Q79" s="11">
        <v>414</v>
      </c>
      <c r="R79" s="11">
        <v>411</v>
      </c>
    </row>
    <row r="80" spans="1:18" ht="14.25">
      <c r="A80" s="6" t="s">
        <v>132</v>
      </c>
      <c r="B80" s="7" t="s">
        <v>258</v>
      </c>
      <c r="C80" s="11">
        <f t="shared" si="13"/>
        <v>86575.5</v>
      </c>
      <c r="D80" s="11">
        <f t="shared" si="13"/>
        <v>78705</v>
      </c>
      <c r="E80" s="11">
        <v>71550</v>
      </c>
      <c r="F80" s="24">
        <v>65360</v>
      </c>
      <c r="G80" s="33">
        <v>4215</v>
      </c>
      <c r="H80" s="33">
        <v>4152</v>
      </c>
      <c r="I80" s="33">
        <v>4091</v>
      </c>
      <c r="J80" s="33">
        <v>3635</v>
      </c>
      <c r="K80" s="22">
        <f t="shared" si="14"/>
        <v>498.6288999999999</v>
      </c>
      <c r="L80" s="11">
        <f t="shared" si="14"/>
        <v>491.25999999999993</v>
      </c>
      <c r="M80" s="11">
        <v>484</v>
      </c>
      <c r="N80" s="11">
        <v>433</v>
      </c>
      <c r="O80" s="11">
        <f t="shared" si="12"/>
        <v>440.9362999999999</v>
      </c>
      <c r="P80" s="11">
        <f t="shared" si="12"/>
        <v>434.41999999999996</v>
      </c>
      <c r="Q80" s="11">
        <v>428</v>
      </c>
      <c r="R80" s="11">
        <v>393</v>
      </c>
    </row>
    <row r="81" spans="1:18" ht="14.25">
      <c r="A81" s="6" t="s">
        <v>133</v>
      </c>
      <c r="B81" s="7" t="s">
        <v>258</v>
      </c>
      <c r="C81" s="11">
        <f t="shared" si="13"/>
        <v>25212.770000000004</v>
      </c>
      <c r="D81" s="11">
        <f t="shared" si="13"/>
        <v>22920.7</v>
      </c>
      <c r="E81" s="11">
        <v>20837</v>
      </c>
      <c r="F81" s="24">
        <v>19736</v>
      </c>
      <c r="G81" s="33">
        <v>1967</v>
      </c>
      <c r="H81" s="33">
        <v>1938</v>
      </c>
      <c r="I81" s="33">
        <v>1909</v>
      </c>
      <c r="J81" s="33">
        <v>1722</v>
      </c>
      <c r="K81" s="22">
        <f t="shared" si="14"/>
        <v>191.62184999999997</v>
      </c>
      <c r="L81" s="11">
        <f t="shared" si="14"/>
        <v>188.79</v>
      </c>
      <c r="M81" s="11">
        <v>186</v>
      </c>
      <c r="N81" s="11">
        <v>167</v>
      </c>
      <c r="O81" s="11">
        <f t="shared" si="12"/>
        <v>138.05014999999997</v>
      </c>
      <c r="P81" s="11">
        <f t="shared" si="12"/>
        <v>136.01</v>
      </c>
      <c r="Q81" s="11">
        <v>134</v>
      </c>
      <c r="R81" s="11">
        <v>122</v>
      </c>
    </row>
    <row r="82" spans="1:18" ht="14.25">
      <c r="A82" s="6" t="s">
        <v>134</v>
      </c>
      <c r="B82" s="7" t="s">
        <v>258</v>
      </c>
      <c r="C82" s="11">
        <f t="shared" si="13"/>
        <v>17753.120000000003</v>
      </c>
      <c r="D82" s="11">
        <f t="shared" si="13"/>
        <v>16139.2</v>
      </c>
      <c r="E82" s="11">
        <v>14672</v>
      </c>
      <c r="F82" s="24">
        <v>13644</v>
      </c>
      <c r="G82" s="33">
        <v>1556</v>
      </c>
      <c r="H82" s="33">
        <v>1533</v>
      </c>
      <c r="I82" s="33">
        <v>1510</v>
      </c>
      <c r="J82" s="33">
        <v>1378</v>
      </c>
      <c r="K82" s="22">
        <f t="shared" si="14"/>
        <v>366.76009999999997</v>
      </c>
      <c r="L82" s="11">
        <f t="shared" si="14"/>
        <v>361.34</v>
      </c>
      <c r="M82" s="11">
        <v>356</v>
      </c>
      <c r="N82" s="11">
        <v>360</v>
      </c>
      <c r="O82" s="11">
        <f t="shared" si="12"/>
        <v>179.25914999999998</v>
      </c>
      <c r="P82" s="11">
        <f t="shared" si="12"/>
        <v>176.60999999999999</v>
      </c>
      <c r="Q82" s="11">
        <v>174</v>
      </c>
      <c r="R82" s="11">
        <v>165</v>
      </c>
    </row>
    <row r="83" spans="1:18" ht="25.5">
      <c r="A83" s="6" t="s">
        <v>135</v>
      </c>
      <c r="B83" s="7" t="s">
        <v>258</v>
      </c>
      <c r="C83" s="11">
        <f>D83*1.008</f>
        <v>4967.5368960000005</v>
      </c>
      <c r="D83" s="11">
        <f>E83*1.008</f>
        <v>4928.112</v>
      </c>
      <c r="E83" s="11">
        <v>4889</v>
      </c>
      <c r="F83" s="24">
        <v>4673</v>
      </c>
      <c r="G83" s="33">
        <v>613</v>
      </c>
      <c r="H83" s="33">
        <v>607</v>
      </c>
      <c r="I83" s="33">
        <v>600</v>
      </c>
      <c r="J83" s="33">
        <v>568</v>
      </c>
      <c r="K83" s="22">
        <v>265</v>
      </c>
      <c r="L83" s="11">
        <v>265</v>
      </c>
      <c r="M83" s="11">
        <v>265</v>
      </c>
      <c r="N83" s="11">
        <v>266</v>
      </c>
      <c r="O83" s="15">
        <v>68</v>
      </c>
      <c r="P83" s="11">
        <v>66</v>
      </c>
      <c r="Q83" s="11">
        <v>62</v>
      </c>
      <c r="R83" s="11">
        <v>55</v>
      </c>
    </row>
    <row r="84" spans="1:18" ht="14.25">
      <c r="A84" s="6" t="s">
        <v>136</v>
      </c>
      <c r="B84" s="7" t="s">
        <v>258</v>
      </c>
      <c r="C84" s="11">
        <f aca="true" t="shared" si="15" ref="C84:D98">D84*1.008</f>
        <v>84.333312</v>
      </c>
      <c r="D84" s="11">
        <f t="shared" si="15"/>
        <v>83.664</v>
      </c>
      <c r="E84" s="11">
        <v>83</v>
      </c>
      <c r="F84" s="24">
        <v>70</v>
      </c>
      <c r="G84" s="33">
        <v>6</v>
      </c>
      <c r="H84" s="33">
        <v>4</v>
      </c>
      <c r="I84" s="33">
        <v>4</v>
      </c>
      <c r="J84" s="33">
        <v>2</v>
      </c>
      <c r="K84" s="22">
        <v>0</v>
      </c>
      <c r="L84" s="11">
        <v>0</v>
      </c>
      <c r="M84" s="11">
        <v>0</v>
      </c>
      <c r="N84" s="11">
        <v>1</v>
      </c>
      <c r="O84" s="15">
        <v>0</v>
      </c>
      <c r="P84" s="11">
        <v>0</v>
      </c>
      <c r="Q84" s="11">
        <v>0</v>
      </c>
      <c r="R84" s="11">
        <v>0</v>
      </c>
    </row>
    <row r="85" spans="1:18" ht="14.25">
      <c r="A85" s="6" t="s">
        <v>137</v>
      </c>
      <c r="B85" s="7" t="s">
        <v>258</v>
      </c>
      <c r="C85" s="11">
        <f t="shared" si="15"/>
        <v>197.116416</v>
      </c>
      <c r="D85" s="11">
        <f t="shared" si="15"/>
        <v>195.552</v>
      </c>
      <c r="E85" s="11">
        <v>194</v>
      </c>
      <c r="F85" s="24">
        <v>179</v>
      </c>
      <c r="G85" s="33">
        <v>13</v>
      </c>
      <c r="H85" s="33">
        <v>13</v>
      </c>
      <c r="I85" s="33">
        <v>13</v>
      </c>
      <c r="J85" s="33">
        <v>13</v>
      </c>
      <c r="K85" s="22">
        <v>0</v>
      </c>
      <c r="L85" s="11">
        <v>0</v>
      </c>
      <c r="M85" s="11">
        <v>0</v>
      </c>
      <c r="N85" s="11">
        <v>0</v>
      </c>
      <c r="O85" s="15">
        <v>0</v>
      </c>
      <c r="P85" s="11">
        <v>0</v>
      </c>
      <c r="Q85" s="11">
        <v>0</v>
      </c>
      <c r="R85" s="11">
        <v>0</v>
      </c>
    </row>
    <row r="86" spans="1:18" ht="14.25">
      <c r="A86" s="6" t="s">
        <v>138</v>
      </c>
      <c r="B86" s="7" t="s">
        <v>258</v>
      </c>
      <c r="C86" s="11">
        <f t="shared" si="15"/>
        <v>21255.042815999997</v>
      </c>
      <c r="D86" s="11">
        <f t="shared" si="15"/>
        <v>21086.352</v>
      </c>
      <c r="E86" s="11">
        <v>20919</v>
      </c>
      <c r="F86" s="24">
        <v>19980</v>
      </c>
      <c r="G86" s="33">
        <v>1520</v>
      </c>
      <c r="H86" s="33">
        <v>1465</v>
      </c>
      <c r="I86" s="33">
        <v>1400</v>
      </c>
      <c r="J86" s="33">
        <v>1251</v>
      </c>
      <c r="K86" s="22">
        <v>148</v>
      </c>
      <c r="L86" s="11">
        <v>145</v>
      </c>
      <c r="M86" s="11">
        <v>139</v>
      </c>
      <c r="N86" s="11">
        <v>127</v>
      </c>
      <c r="O86" s="15">
        <v>274</v>
      </c>
      <c r="P86" s="11">
        <v>261</v>
      </c>
      <c r="Q86" s="11">
        <v>245</v>
      </c>
      <c r="R86" s="11">
        <v>227</v>
      </c>
    </row>
    <row r="87" spans="1:18" ht="14.25">
      <c r="A87" s="6" t="s">
        <v>139</v>
      </c>
      <c r="B87" s="7" t="s">
        <v>258</v>
      </c>
      <c r="C87" s="11">
        <f t="shared" si="15"/>
        <v>164.60236799999998</v>
      </c>
      <c r="D87" s="11">
        <f t="shared" si="15"/>
        <v>163.296</v>
      </c>
      <c r="E87" s="11">
        <v>162</v>
      </c>
      <c r="F87" s="24">
        <v>157</v>
      </c>
      <c r="G87" s="33">
        <v>26</v>
      </c>
      <c r="H87" s="33">
        <v>26</v>
      </c>
      <c r="I87" s="33">
        <v>26</v>
      </c>
      <c r="J87" s="33">
        <v>23</v>
      </c>
      <c r="K87" s="22">
        <v>4</v>
      </c>
      <c r="L87" s="11">
        <v>4</v>
      </c>
      <c r="M87" s="11">
        <v>4</v>
      </c>
      <c r="N87" s="11">
        <v>4</v>
      </c>
      <c r="O87" s="15">
        <v>2</v>
      </c>
      <c r="P87" s="11">
        <v>2</v>
      </c>
      <c r="Q87" s="11">
        <v>2</v>
      </c>
      <c r="R87" s="11">
        <v>2</v>
      </c>
    </row>
    <row r="88" spans="1:18" ht="14.25">
      <c r="A88" s="6" t="s">
        <v>140</v>
      </c>
      <c r="B88" s="7" t="s">
        <v>258</v>
      </c>
      <c r="C88" s="11">
        <f t="shared" si="15"/>
        <v>7883.640576</v>
      </c>
      <c r="D88" s="11">
        <f t="shared" si="15"/>
        <v>7821.072</v>
      </c>
      <c r="E88" s="11">
        <v>7759</v>
      </c>
      <c r="F88" s="24">
        <v>7378</v>
      </c>
      <c r="G88" s="33">
        <v>293</v>
      </c>
      <c r="H88" s="33">
        <v>283</v>
      </c>
      <c r="I88" s="33">
        <v>279</v>
      </c>
      <c r="J88" s="33">
        <v>252</v>
      </c>
      <c r="K88" s="22">
        <v>28</v>
      </c>
      <c r="L88" s="11">
        <v>27</v>
      </c>
      <c r="M88" s="11">
        <v>27</v>
      </c>
      <c r="N88" s="11">
        <v>25</v>
      </c>
      <c r="O88" s="15">
        <v>18</v>
      </c>
      <c r="P88" s="11">
        <v>18</v>
      </c>
      <c r="Q88" s="11">
        <v>17</v>
      </c>
      <c r="R88" s="11">
        <v>15</v>
      </c>
    </row>
    <row r="89" spans="1:18" ht="25.5">
      <c r="A89" s="6" t="s">
        <v>141</v>
      </c>
      <c r="B89" s="7" t="s">
        <v>258</v>
      </c>
      <c r="C89" s="11">
        <f t="shared" si="15"/>
        <v>90022.254336</v>
      </c>
      <c r="D89" s="11">
        <f t="shared" si="15"/>
        <v>89307.792</v>
      </c>
      <c r="E89" s="11">
        <v>88599</v>
      </c>
      <c r="F89" s="24">
        <v>85986</v>
      </c>
      <c r="G89" s="33">
        <v>5703</v>
      </c>
      <c r="H89" s="33">
        <v>5580</v>
      </c>
      <c r="I89" s="33">
        <v>5471</v>
      </c>
      <c r="J89" s="33">
        <v>5082</v>
      </c>
      <c r="K89" s="22">
        <v>644</v>
      </c>
      <c r="L89" s="11">
        <v>640</v>
      </c>
      <c r="M89" s="11">
        <v>627</v>
      </c>
      <c r="N89" s="11">
        <v>604</v>
      </c>
      <c r="O89" s="15">
        <v>493</v>
      </c>
      <c r="P89" s="11">
        <v>484</v>
      </c>
      <c r="Q89" s="11">
        <v>470</v>
      </c>
      <c r="R89" s="11">
        <v>454</v>
      </c>
    </row>
    <row r="90" spans="1:18" ht="14.25">
      <c r="A90" s="6" t="s">
        <v>142</v>
      </c>
      <c r="B90" s="7" t="s">
        <v>258</v>
      </c>
      <c r="C90" s="11">
        <f t="shared" si="15"/>
        <v>8340.869376</v>
      </c>
      <c r="D90" s="11">
        <f t="shared" si="15"/>
        <v>8274.672</v>
      </c>
      <c r="E90" s="11">
        <v>8209</v>
      </c>
      <c r="F90" s="24">
        <v>7767</v>
      </c>
      <c r="G90" s="33">
        <v>653</v>
      </c>
      <c r="H90" s="33">
        <v>634</v>
      </c>
      <c r="I90" s="33">
        <v>625</v>
      </c>
      <c r="J90" s="33">
        <v>582</v>
      </c>
      <c r="K90" s="22">
        <v>95</v>
      </c>
      <c r="L90" s="11">
        <v>93</v>
      </c>
      <c r="M90" s="11">
        <v>94</v>
      </c>
      <c r="N90" s="11">
        <v>92</v>
      </c>
      <c r="O90" s="15">
        <v>55</v>
      </c>
      <c r="P90" s="11">
        <v>53</v>
      </c>
      <c r="Q90" s="11">
        <v>52</v>
      </c>
      <c r="R90" s="11">
        <v>51</v>
      </c>
    </row>
    <row r="91" spans="1:18" ht="14.25">
      <c r="A91" s="6" t="s">
        <v>143</v>
      </c>
      <c r="B91" s="7" t="s">
        <v>258</v>
      </c>
      <c r="C91" s="11">
        <f t="shared" si="15"/>
        <v>16851.421440000002</v>
      </c>
      <c r="D91" s="11">
        <f t="shared" si="15"/>
        <v>16717.68</v>
      </c>
      <c r="E91" s="11">
        <v>16585</v>
      </c>
      <c r="F91" s="24">
        <v>14663</v>
      </c>
      <c r="G91" s="33">
        <v>812</v>
      </c>
      <c r="H91" s="33">
        <v>796</v>
      </c>
      <c r="I91" s="33">
        <v>789</v>
      </c>
      <c r="J91" s="33">
        <v>738</v>
      </c>
      <c r="K91" s="22">
        <v>89</v>
      </c>
      <c r="L91" s="11">
        <v>88</v>
      </c>
      <c r="M91" s="11">
        <v>87</v>
      </c>
      <c r="N91" s="11">
        <v>71</v>
      </c>
      <c r="O91" s="15">
        <v>79</v>
      </c>
      <c r="P91" s="11">
        <v>78</v>
      </c>
      <c r="Q91" s="11">
        <v>76</v>
      </c>
      <c r="R91" s="11">
        <v>75</v>
      </c>
    </row>
    <row r="92" spans="1:18" ht="14.25">
      <c r="A92" s="6" t="s">
        <v>144</v>
      </c>
      <c r="B92" s="7" t="s">
        <v>258</v>
      </c>
      <c r="C92" s="11">
        <f t="shared" si="15"/>
        <v>318.028032</v>
      </c>
      <c r="D92" s="11">
        <f t="shared" si="15"/>
        <v>315.504</v>
      </c>
      <c r="E92" s="11">
        <v>313</v>
      </c>
      <c r="F92" s="24">
        <v>308</v>
      </c>
      <c r="G92" s="33">
        <v>7</v>
      </c>
      <c r="H92" s="33">
        <v>4</v>
      </c>
      <c r="I92" s="33">
        <v>4</v>
      </c>
      <c r="J92" s="33">
        <v>4</v>
      </c>
      <c r="K92" s="22">
        <v>1</v>
      </c>
      <c r="L92" s="11">
        <v>0</v>
      </c>
      <c r="M92" s="11">
        <v>0</v>
      </c>
      <c r="N92" s="11">
        <v>0</v>
      </c>
      <c r="O92" s="15">
        <v>0</v>
      </c>
      <c r="P92" s="11">
        <v>0</v>
      </c>
      <c r="Q92" s="11">
        <v>0</v>
      </c>
      <c r="R92" s="11">
        <v>0</v>
      </c>
    </row>
    <row r="93" spans="1:18" ht="14.25">
      <c r="A93" s="6" t="s">
        <v>145</v>
      </c>
      <c r="B93" s="7" t="s">
        <v>258</v>
      </c>
      <c r="C93" s="11">
        <f t="shared" si="15"/>
        <v>7989.311232000001</v>
      </c>
      <c r="D93" s="11">
        <f t="shared" si="15"/>
        <v>7925.904</v>
      </c>
      <c r="E93" s="11">
        <v>7863</v>
      </c>
      <c r="F93" s="24">
        <v>7462</v>
      </c>
      <c r="G93" s="33">
        <v>266</v>
      </c>
      <c r="H93" s="33">
        <v>259</v>
      </c>
      <c r="I93" s="33">
        <v>256</v>
      </c>
      <c r="J93" s="33">
        <v>240</v>
      </c>
      <c r="K93" s="22">
        <v>35</v>
      </c>
      <c r="L93" s="11">
        <v>34</v>
      </c>
      <c r="M93" s="11">
        <v>33</v>
      </c>
      <c r="N93" s="11">
        <v>31</v>
      </c>
      <c r="O93" s="15">
        <v>32</v>
      </c>
      <c r="P93" s="11">
        <v>31</v>
      </c>
      <c r="Q93" s="11">
        <v>30</v>
      </c>
      <c r="R93" s="11">
        <v>27</v>
      </c>
    </row>
    <row r="94" spans="1:18" ht="25.5">
      <c r="A94" s="6" t="s">
        <v>146</v>
      </c>
      <c r="B94" s="7" t="s">
        <v>258</v>
      </c>
      <c r="C94" s="11">
        <f t="shared" si="15"/>
        <v>2000.630016</v>
      </c>
      <c r="D94" s="11">
        <f t="shared" si="15"/>
        <v>1984.752</v>
      </c>
      <c r="E94" s="11">
        <v>1969</v>
      </c>
      <c r="F94" s="24">
        <v>2108</v>
      </c>
      <c r="G94" s="33">
        <v>241</v>
      </c>
      <c r="H94" s="33">
        <v>237</v>
      </c>
      <c r="I94" s="33">
        <v>237</v>
      </c>
      <c r="J94" s="33">
        <v>226</v>
      </c>
      <c r="K94" s="22">
        <v>25</v>
      </c>
      <c r="L94" s="11">
        <v>25</v>
      </c>
      <c r="M94" s="11">
        <v>25</v>
      </c>
      <c r="N94" s="11">
        <v>26</v>
      </c>
      <c r="O94" s="15">
        <v>30</v>
      </c>
      <c r="P94" s="11">
        <v>30</v>
      </c>
      <c r="Q94" s="11">
        <v>30</v>
      </c>
      <c r="R94" s="11">
        <v>31</v>
      </c>
    </row>
    <row r="95" spans="1:18" ht="14.25">
      <c r="A95" s="6" t="s">
        <v>147</v>
      </c>
      <c r="B95" s="7" t="s">
        <v>258</v>
      </c>
      <c r="C95" s="11">
        <f t="shared" si="15"/>
        <v>1178.63424</v>
      </c>
      <c r="D95" s="11">
        <f t="shared" si="15"/>
        <v>1169.28</v>
      </c>
      <c r="E95" s="11">
        <v>1160</v>
      </c>
      <c r="F95" s="24">
        <v>1128</v>
      </c>
      <c r="G95" s="33">
        <v>84</v>
      </c>
      <c r="H95" s="33">
        <v>81</v>
      </c>
      <c r="I95" s="33">
        <v>77</v>
      </c>
      <c r="J95" s="33">
        <v>70</v>
      </c>
      <c r="K95" s="22">
        <v>15</v>
      </c>
      <c r="L95" s="11">
        <v>15</v>
      </c>
      <c r="M95" s="11">
        <v>14</v>
      </c>
      <c r="N95" s="11">
        <v>14</v>
      </c>
      <c r="O95" s="15">
        <v>5</v>
      </c>
      <c r="P95" s="11">
        <v>5</v>
      </c>
      <c r="Q95" s="11">
        <v>4</v>
      </c>
      <c r="R95" s="11">
        <v>4</v>
      </c>
    </row>
    <row r="96" spans="1:18" ht="25.5">
      <c r="A96" s="6" t="s">
        <v>148</v>
      </c>
      <c r="B96" s="7" t="s">
        <v>258</v>
      </c>
      <c r="C96" s="11">
        <f t="shared" si="15"/>
        <v>2715.939072</v>
      </c>
      <c r="D96" s="11">
        <f t="shared" si="15"/>
        <v>2694.384</v>
      </c>
      <c r="E96" s="11">
        <v>2673</v>
      </c>
      <c r="F96" s="24">
        <v>2260</v>
      </c>
      <c r="G96" s="33">
        <v>220</v>
      </c>
      <c r="H96" s="33">
        <v>210</v>
      </c>
      <c r="I96" s="33">
        <v>203</v>
      </c>
      <c r="J96" s="33">
        <v>156</v>
      </c>
      <c r="K96" s="22">
        <v>23</v>
      </c>
      <c r="L96" s="11">
        <v>21</v>
      </c>
      <c r="M96" s="11">
        <v>19</v>
      </c>
      <c r="N96" s="11">
        <v>15</v>
      </c>
      <c r="O96" s="15">
        <v>30</v>
      </c>
      <c r="P96" s="11">
        <v>27</v>
      </c>
      <c r="Q96" s="11">
        <v>27</v>
      </c>
      <c r="R96" s="11">
        <v>21</v>
      </c>
    </row>
    <row r="97" spans="1:18" ht="14.25">
      <c r="A97" s="6" t="s">
        <v>149</v>
      </c>
      <c r="B97" s="7" t="s">
        <v>258</v>
      </c>
      <c r="C97" s="11">
        <f t="shared" si="15"/>
        <v>12925.350144</v>
      </c>
      <c r="D97" s="11">
        <f t="shared" si="15"/>
        <v>12822.768</v>
      </c>
      <c r="E97" s="11">
        <v>12721</v>
      </c>
      <c r="F97" s="24">
        <v>11822</v>
      </c>
      <c r="G97" s="33">
        <v>1044</v>
      </c>
      <c r="H97" s="33">
        <v>1020</v>
      </c>
      <c r="I97" s="33">
        <v>990</v>
      </c>
      <c r="J97" s="33">
        <v>888</v>
      </c>
      <c r="K97" s="22">
        <v>145</v>
      </c>
      <c r="L97" s="11">
        <v>145</v>
      </c>
      <c r="M97" s="11">
        <v>141</v>
      </c>
      <c r="N97" s="11">
        <v>134</v>
      </c>
      <c r="O97" s="15">
        <v>148</v>
      </c>
      <c r="P97" s="11">
        <v>142</v>
      </c>
      <c r="Q97" s="11">
        <v>135</v>
      </c>
      <c r="R97" s="11">
        <v>129</v>
      </c>
    </row>
    <row r="98" spans="1:18" ht="25.5">
      <c r="A98" s="35" t="s">
        <v>215</v>
      </c>
      <c r="B98" s="7" t="s">
        <v>258</v>
      </c>
      <c r="C98" s="11">
        <v>38</v>
      </c>
      <c r="D98" s="11">
        <f t="shared" si="15"/>
        <v>38.304</v>
      </c>
      <c r="E98" s="11">
        <v>38</v>
      </c>
      <c r="F98" s="24">
        <v>36</v>
      </c>
      <c r="G98" s="33" t="s">
        <v>25</v>
      </c>
      <c r="H98" s="33" t="s">
        <v>25</v>
      </c>
      <c r="I98" s="33" t="s">
        <v>25</v>
      </c>
      <c r="J98" s="33" t="s">
        <v>25</v>
      </c>
      <c r="K98" s="22">
        <v>0</v>
      </c>
      <c r="L98" s="11">
        <v>0</v>
      </c>
      <c r="M98" s="11">
        <v>0</v>
      </c>
      <c r="N98" s="11">
        <v>0</v>
      </c>
      <c r="O98" s="15">
        <v>0</v>
      </c>
      <c r="P98" s="11">
        <v>0</v>
      </c>
      <c r="Q98" s="11">
        <v>0</v>
      </c>
      <c r="R98" s="11">
        <v>0</v>
      </c>
    </row>
    <row r="99" spans="1:18" ht="14.25">
      <c r="A99" s="6" t="s">
        <v>150</v>
      </c>
      <c r="B99" s="7" t="s">
        <v>260</v>
      </c>
      <c r="C99" s="11">
        <v>15.72</v>
      </c>
      <c r="D99" s="11">
        <v>15.72</v>
      </c>
      <c r="E99" s="11">
        <v>15.72</v>
      </c>
      <c r="F99" s="24">
        <v>15.72</v>
      </c>
      <c r="G99" s="34">
        <v>0</v>
      </c>
      <c r="H99" s="34" t="s">
        <v>11</v>
      </c>
      <c r="I99" s="34" t="s">
        <v>3</v>
      </c>
      <c r="J99" s="34" t="s">
        <v>7</v>
      </c>
      <c r="K99" s="22" t="s">
        <v>11</v>
      </c>
      <c r="L99" s="11" t="s">
        <v>12</v>
      </c>
      <c r="M99" s="11" t="s">
        <v>11</v>
      </c>
      <c r="N99" s="11" t="s">
        <v>3</v>
      </c>
      <c r="O99" s="11" t="s">
        <v>12</v>
      </c>
      <c r="P99" s="11" t="s">
        <v>11</v>
      </c>
      <c r="Q99" s="11" t="s">
        <v>3</v>
      </c>
      <c r="R99" s="11" t="s">
        <v>7</v>
      </c>
    </row>
    <row r="100" spans="1:18" ht="14.25">
      <c r="A100" s="6" t="s">
        <v>151</v>
      </c>
      <c r="B100" s="7" t="s">
        <v>260</v>
      </c>
      <c r="C100" s="11">
        <v>3</v>
      </c>
      <c r="D100" s="11">
        <v>3</v>
      </c>
      <c r="E100" s="11">
        <v>3</v>
      </c>
      <c r="F100" s="24">
        <v>3</v>
      </c>
      <c r="G100" s="33" t="s">
        <v>25</v>
      </c>
      <c r="H100" s="33" t="s">
        <v>25</v>
      </c>
      <c r="I100" s="33" t="s">
        <v>25</v>
      </c>
      <c r="J100" s="33" t="s">
        <v>25</v>
      </c>
      <c r="K100" s="22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</row>
    <row r="101" spans="1:18" ht="14.25">
      <c r="A101" s="6" t="s">
        <v>152</v>
      </c>
      <c r="B101" s="7" t="s">
        <v>260</v>
      </c>
      <c r="C101" s="11">
        <v>3</v>
      </c>
      <c r="D101" s="11">
        <v>3</v>
      </c>
      <c r="E101" s="11">
        <v>3</v>
      </c>
      <c r="F101" s="24">
        <v>3</v>
      </c>
      <c r="G101" s="33" t="s">
        <v>25</v>
      </c>
      <c r="H101" s="33" t="s">
        <v>25</v>
      </c>
      <c r="I101" s="33" t="s">
        <v>25</v>
      </c>
      <c r="J101" s="33" t="s">
        <v>25</v>
      </c>
      <c r="K101" s="22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</row>
    <row r="102" spans="1:18" ht="14.25">
      <c r="A102" s="6" t="s">
        <v>153</v>
      </c>
      <c r="B102" s="7" t="s">
        <v>260</v>
      </c>
      <c r="C102" s="11">
        <v>8.666</v>
      </c>
      <c r="D102" s="11">
        <v>8.666</v>
      </c>
      <c r="E102" s="11">
        <v>8.666</v>
      </c>
      <c r="F102" s="24">
        <v>8.666</v>
      </c>
      <c r="G102" s="33" t="s">
        <v>25</v>
      </c>
      <c r="H102" s="33" t="s">
        <v>25</v>
      </c>
      <c r="I102" s="33" t="s">
        <v>25</v>
      </c>
      <c r="J102" s="33" t="s">
        <v>25</v>
      </c>
      <c r="K102" s="22">
        <v>0</v>
      </c>
      <c r="L102" s="11">
        <v>0</v>
      </c>
      <c r="M102" s="11">
        <v>0</v>
      </c>
      <c r="N102" s="11">
        <v>0</v>
      </c>
      <c r="O102" s="11" t="s">
        <v>15</v>
      </c>
      <c r="P102" s="11" t="s">
        <v>13</v>
      </c>
      <c r="Q102" s="11" t="s">
        <v>14</v>
      </c>
      <c r="R102" s="11" t="s">
        <v>5</v>
      </c>
    </row>
    <row r="103" spans="1:18" ht="14.25">
      <c r="A103" s="6" t="s">
        <v>155</v>
      </c>
      <c r="B103" s="7" t="s">
        <v>258</v>
      </c>
      <c r="C103" s="15">
        <v>22854</v>
      </c>
      <c r="D103" s="11">
        <v>22786</v>
      </c>
      <c r="E103" s="11">
        <v>22697</v>
      </c>
      <c r="F103" s="24">
        <v>23619</v>
      </c>
      <c r="G103" s="33">
        <v>1478</v>
      </c>
      <c r="H103" s="33">
        <v>1448</v>
      </c>
      <c r="I103" s="33">
        <v>1366</v>
      </c>
      <c r="J103" s="33">
        <v>1409</v>
      </c>
      <c r="K103" s="22">
        <f>L103*1.02</f>
        <v>163.2</v>
      </c>
      <c r="L103" s="11">
        <v>160</v>
      </c>
      <c r="M103" s="11">
        <v>167</v>
      </c>
      <c r="N103" s="11">
        <v>147</v>
      </c>
      <c r="O103" s="15">
        <v>171</v>
      </c>
      <c r="P103" s="11">
        <v>167</v>
      </c>
      <c r="Q103" s="11">
        <v>138</v>
      </c>
      <c r="R103" s="11">
        <v>177</v>
      </c>
    </row>
    <row r="104" spans="1:18" ht="14.25">
      <c r="A104" s="35" t="s">
        <v>156</v>
      </c>
      <c r="B104" s="7" t="s">
        <v>258</v>
      </c>
      <c r="C104" s="15">
        <v>22653</v>
      </c>
      <c r="D104" s="11">
        <v>22585</v>
      </c>
      <c r="E104" s="11">
        <v>22482</v>
      </c>
      <c r="F104" s="24">
        <v>23361</v>
      </c>
      <c r="G104" s="33">
        <v>1465</v>
      </c>
      <c r="H104" s="33">
        <v>1436</v>
      </c>
      <c r="I104" s="33">
        <v>1358</v>
      </c>
      <c r="J104" s="33">
        <v>1397</v>
      </c>
      <c r="K104" s="22">
        <f aca="true" t="shared" si="16" ref="K104:K143">L104*1.02</f>
        <v>163.2</v>
      </c>
      <c r="L104" s="11">
        <v>160</v>
      </c>
      <c r="M104" s="11">
        <v>167</v>
      </c>
      <c r="N104" s="11">
        <v>147</v>
      </c>
      <c r="O104" s="15">
        <v>169</v>
      </c>
      <c r="P104" s="11">
        <v>166</v>
      </c>
      <c r="Q104" s="11">
        <v>138</v>
      </c>
      <c r="R104" s="11">
        <v>175</v>
      </c>
    </row>
    <row r="105" spans="1:18" ht="14.25">
      <c r="A105" s="6" t="s">
        <v>157</v>
      </c>
      <c r="B105" s="7" t="s">
        <v>258</v>
      </c>
      <c r="C105" s="15">
        <v>11664</v>
      </c>
      <c r="D105" s="11">
        <v>11629</v>
      </c>
      <c r="E105" s="11">
        <v>11451</v>
      </c>
      <c r="F105" s="24">
        <v>12163</v>
      </c>
      <c r="G105" s="33">
        <v>761</v>
      </c>
      <c r="H105" s="33">
        <v>745</v>
      </c>
      <c r="I105" s="33">
        <v>699</v>
      </c>
      <c r="J105" s="33">
        <v>723</v>
      </c>
      <c r="K105" s="22">
        <f t="shared" si="16"/>
        <v>85.68</v>
      </c>
      <c r="L105" s="11">
        <v>84</v>
      </c>
      <c r="M105" s="11">
        <v>84</v>
      </c>
      <c r="N105" s="11">
        <v>74</v>
      </c>
      <c r="O105" s="15">
        <v>84</v>
      </c>
      <c r="P105" s="11">
        <v>82</v>
      </c>
      <c r="Q105" s="11">
        <v>72</v>
      </c>
      <c r="R105" s="11">
        <v>94</v>
      </c>
    </row>
    <row r="106" spans="1:18" ht="14.25">
      <c r="A106" s="6" t="s">
        <v>158</v>
      </c>
      <c r="B106" s="7" t="s">
        <v>258</v>
      </c>
      <c r="C106" s="15">
        <v>10989</v>
      </c>
      <c r="D106" s="11">
        <v>10956</v>
      </c>
      <c r="E106" s="11">
        <v>11031</v>
      </c>
      <c r="F106" s="24">
        <v>11198</v>
      </c>
      <c r="G106" s="33">
        <v>706</v>
      </c>
      <c r="H106" s="33">
        <v>691</v>
      </c>
      <c r="I106" s="33">
        <v>659</v>
      </c>
      <c r="J106" s="33">
        <v>674</v>
      </c>
      <c r="K106" s="22">
        <f t="shared" si="16"/>
        <v>77.52</v>
      </c>
      <c r="L106" s="11">
        <v>76</v>
      </c>
      <c r="M106" s="11">
        <v>83</v>
      </c>
      <c r="N106" s="11">
        <v>73</v>
      </c>
      <c r="O106" s="15">
        <v>86</v>
      </c>
      <c r="P106" s="11">
        <v>84</v>
      </c>
      <c r="Q106" s="11">
        <v>66</v>
      </c>
      <c r="R106" s="11">
        <v>81</v>
      </c>
    </row>
    <row r="107" spans="1:18" ht="14.25">
      <c r="A107" s="6" t="s">
        <v>159</v>
      </c>
      <c r="B107" s="7" t="s">
        <v>258</v>
      </c>
      <c r="C107" s="15">
        <v>19822</v>
      </c>
      <c r="D107" s="11">
        <v>19763</v>
      </c>
      <c r="E107" s="11">
        <v>19687</v>
      </c>
      <c r="F107" s="24">
        <v>20495</v>
      </c>
      <c r="G107" s="33">
        <v>1328</v>
      </c>
      <c r="H107" s="33">
        <v>1300</v>
      </c>
      <c r="I107" s="33">
        <v>1238</v>
      </c>
      <c r="J107" s="33">
        <v>1292</v>
      </c>
      <c r="K107" s="22">
        <f t="shared" si="16"/>
        <v>149.94</v>
      </c>
      <c r="L107" s="11">
        <v>147</v>
      </c>
      <c r="M107" s="11">
        <v>160</v>
      </c>
      <c r="N107" s="11">
        <v>136</v>
      </c>
      <c r="O107" s="15">
        <v>160</v>
      </c>
      <c r="P107" s="11">
        <v>157</v>
      </c>
      <c r="Q107" s="11">
        <v>128</v>
      </c>
      <c r="R107" s="11">
        <v>168</v>
      </c>
    </row>
    <row r="108" spans="1:18" ht="14.25">
      <c r="A108" s="6" t="s">
        <v>160</v>
      </c>
      <c r="B108" s="7" t="s">
        <v>258</v>
      </c>
      <c r="C108" s="15">
        <v>2830</v>
      </c>
      <c r="D108" s="11">
        <v>2822</v>
      </c>
      <c r="E108" s="11">
        <v>2795</v>
      </c>
      <c r="F108" s="24">
        <v>2866</v>
      </c>
      <c r="G108" s="33">
        <v>140</v>
      </c>
      <c r="H108" s="33">
        <v>136</v>
      </c>
      <c r="I108" s="33">
        <v>120</v>
      </c>
      <c r="J108" s="33">
        <v>105</v>
      </c>
      <c r="K108" s="22">
        <f t="shared" si="16"/>
        <v>13.26</v>
      </c>
      <c r="L108" s="11">
        <v>13</v>
      </c>
      <c r="M108" s="11">
        <v>7</v>
      </c>
      <c r="N108" s="11">
        <v>11</v>
      </c>
      <c r="O108" s="15">
        <v>9</v>
      </c>
      <c r="P108" s="11">
        <v>9</v>
      </c>
      <c r="Q108" s="11">
        <v>10</v>
      </c>
      <c r="R108" s="11">
        <v>7</v>
      </c>
    </row>
    <row r="109" spans="1:18" ht="25.5">
      <c r="A109" s="6" t="s">
        <v>154</v>
      </c>
      <c r="B109" s="7" t="s">
        <v>258</v>
      </c>
      <c r="C109" s="15">
        <v>22441</v>
      </c>
      <c r="D109" s="11">
        <v>22374</v>
      </c>
      <c r="E109" s="11">
        <v>22228</v>
      </c>
      <c r="F109" s="24">
        <v>23061</v>
      </c>
      <c r="G109" s="33">
        <v>1456</v>
      </c>
      <c r="H109" s="33">
        <v>1427</v>
      </c>
      <c r="I109" s="33">
        <v>1347</v>
      </c>
      <c r="J109" s="33">
        <v>1389</v>
      </c>
      <c r="K109" s="22">
        <f t="shared" si="16"/>
        <v>163.2</v>
      </c>
      <c r="L109" s="11">
        <v>160</v>
      </c>
      <c r="M109" s="11">
        <v>165</v>
      </c>
      <c r="N109" s="11">
        <v>146</v>
      </c>
      <c r="O109" s="15">
        <v>168</v>
      </c>
      <c r="P109" s="11">
        <v>165</v>
      </c>
      <c r="Q109" s="11">
        <v>138</v>
      </c>
      <c r="R109" s="11">
        <v>175</v>
      </c>
    </row>
    <row r="110" spans="1:18" ht="25.5">
      <c r="A110" s="6" t="s">
        <v>161</v>
      </c>
      <c r="B110" s="7" t="s">
        <v>258</v>
      </c>
      <c r="C110" s="15">
        <v>40</v>
      </c>
      <c r="D110" s="11">
        <v>40</v>
      </c>
      <c r="E110" s="11">
        <v>48</v>
      </c>
      <c r="F110" s="24">
        <v>66</v>
      </c>
      <c r="G110" s="33">
        <v>5</v>
      </c>
      <c r="H110" s="33">
        <v>5</v>
      </c>
      <c r="I110" s="33">
        <v>7</v>
      </c>
      <c r="J110" s="33">
        <v>4</v>
      </c>
      <c r="K110" s="22">
        <f t="shared" si="16"/>
        <v>0</v>
      </c>
      <c r="L110" s="11">
        <v>0</v>
      </c>
      <c r="M110" s="11">
        <v>0</v>
      </c>
      <c r="N110" s="11">
        <v>0</v>
      </c>
      <c r="O110" s="15">
        <v>1</v>
      </c>
      <c r="P110" s="11">
        <v>1</v>
      </c>
      <c r="Q110" s="11">
        <v>0</v>
      </c>
      <c r="R110" s="11">
        <v>0</v>
      </c>
    </row>
    <row r="111" spans="1:18" ht="25.5">
      <c r="A111" s="6" t="s">
        <v>162</v>
      </c>
      <c r="B111" s="7" t="s">
        <v>258</v>
      </c>
      <c r="C111" s="15">
        <v>172</v>
      </c>
      <c r="D111" s="11">
        <v>171</v>
      </c>
      <c r="E111" s="11">
        <v>206</v>
      </c>
      <c r="F111" s="24">
        <v>234</v>
      </c>
      <c r="G111" s="33">
        <v>4</v>
      </c>
      <c r="H111" s="33">
        <v>4</v>
      </c>
      <c r="I111" s="33">
        <v>4</v>
      </c>
      <c r="J111" s="33">
        <v>4</v>
      </c>
      <c r="K111" s="22">
        <f t="shared" si="16"/>
        <v>0</v>
      </c>
      <c r="L111" s="11">
        <v>0</v>
      </c>
      <c r="M111" s="11">
        <v>2</v>
      </c>
      <c r="N111" s="11">
        <v>1</v>
      </c>
      <c r="O111" s="15">
        <f>P111*1.02</f>
        <v>0</v>
      </c>
      <c r="P111" s="11">
        <v>0</v>
      </c>
      <c r="Q111" s="11">
        <v>0</v>
      </c>
      <c r="R111" s="11">
        <v>0</v>
      </c>
    </row>
    <row r="112" spans="1:18" ht="25.5">
      <c r="A112" s="35" t="s">
        <v>206</v>
      </c>
      <c r="B112" s="7" t="s">
        <v>258</v>
      </c>
      <c r="C112" s="15">
        <v>1761</v>
      </c>
      <c r="D112" s="11">
        <v>1756</v>
      </c>
      <c r="E112" s="11">
        <v>1857</v>
      </c>
      <c r="F112" s="24">
        <v>2114</v>
      </c>
      <c r="G112" s="33">
        <v>106</v>
      </c>
      <c r="H112" s="33">
        <v>104</v>
      </c>
      <c r="I112" s="33">
        <v>90</v>
      </c>
      <c r="J112" s="33">
        <v>113</v>
      </c>
      <c r="K112" s="22">
        <f t="shared" si="16"/>
        <v>5.1</v>
      </c>
      <c r="L112" s="11">
        <v>5</v>
      </c>
      <c r="M112" s="11">
        <v>3</v>
      </c>
      <c r="N112" s="11">
        <v>9</v>
      </c>
      <c r="O112" s="15">
        <v>4</v>
      </c>
      <c r="P112" s="11">
        <v>4</v>
      </c>
      <c r="Q112" s="11">
        <v>7</v>
      </c>
      <c r="R112" s="11">
        <v>3</v>
      </c>
    </row>
    <row r="113" spans="1:18" ht="25.5">
      <c r="A113" s="6" t="s">
        <v>163</v>
      </c>
      <c r="B113" s="7" t="s">
        <v>258</v>
      </c>
      <c r="C113" s="15">
        <v>429</v>
      </c>
      <c r="D113" s="11">
        <v>428</v>
      </c>
      <c r="E113" s="11">
        <v>429</v>
      </c>
      <c r="F113" s="24">
        <v>476</v>
      </c>
      <c r="G113" s="33">
        <v>25</v>
      </c>
      <c r="H113" s="33">
        <v>24</v>
      </c>
      <c r="I113" s="33">
        <v>30</v>
      </c>
      <c r="J113" s="33">
        <v>25</v>
      </c>
      <c r="K113" s="22">
        <f t="shared" si="16"/>
        <v>1.02</v>
      </c>
      <c r="L113" s="11">
        <v>1</v>
      </c>
      <c r="M113" s="11">
        <v>3</v>
      </c>
      <c r="N113" s="11">
        <v>3</v>
      </c>
      <c r="O113" s="15">
        <v>2</v>
      </c>
      <c r="P113" s="11">
        <v>2</v>
      </c>
      <c r="Q113" s="11">
        <v>0</v>
      </c>
      <c r="R113" s="11">
        <v>2</v>
      </c>
    </row>
    <row r="114" spans="1:18" ht="38.25">
      <c r="A114" s="6" t="s">
        <v>164</v>
      </c>
      <c r="B114" s="7" t="s">
        <v>258</v>
      </c>
      <c r="C114" s="15">
        <v>8285</v>
      </c>
      <c r="D114" s="11">
        <v>8260</v>
      </c>
      <c r="E114" s="11">
        <v>8500</v>
      </c>
      <c r="F114" s="24">
        <v>8861</v>
      </c>
      <c r="G114" s="33">
        <v>264</v>
      </c>
      <c r="H114" s="33">
        <v>259</v>
      </c>
      <c r="I114" s="33">
        <v>259</v>
      </c>
      <c r="J114" s="33">
        <v>273</v>
      </c>
      <c r="K114" s="22">
        <f t="shared" si="16"/>
        <v>37.74</v>
      </c>
      <c r="L114" s="11">
        <v>37</v>
      </c>
      <c r="M114" s="11">
        <v>38</v>
      </c>
      <c r="N114" s="11">
        <v>33</v>
      </c>
      <c r="O114" s="15">
        <v>37</v>
      </c>
      <c r="P114" s="11">
        <v>36</v>
      </c>
      <c r="Q114" s="11">
        <v>19</v>
      </c>
      <c r="R114" s="11">
        <v>35</v>
      </c>
    </row>
    <row r="115" spans="1:18" ht="38.25">
      <c r="A115" s="6" t="s">
        <v>165</v>
      </c>
      <c r="B115" s="7" t="s">
        <v>258</v>
      </c>
      <c r="C115" s="15">
        <v>8641</v>
      </c>
      <c r="D115" s="11">
        <v>8615</v>
      </c>
      <c r="E115" s="11">
        <v>8751</v>
      </c>
      <c r="F115" s="24">
        <v>9140</v>
      </c>
      <c r="G115" s="33">
        <v>843</v>
      </c>
      <c r="H115" s="33">
        <v>826</v>
      </c>
      <c r="I115" s="33">
        <v>801</v>
      </c>
      <c r="J115" s="33">
        <v>822</v>
      </c>
      <c r="K115" s="22">
        <f t="shared" si="16"/>
        <v>91.8</v>
      </c>
      <c r="L115" s="11">
        <v>90</v>
      </c>
      <c r="M115" s="11">
        <v>90</v>
      </c>
      <c r="N115" s="11">
        <v>81</v>
      </c>
      <c r="O115" s="15">
        <v>98</v>
      </c>
      <c r="P115" s="11">
        <v>96</v>
      </c>
      <c r="Q115" s="11">
        <v>85</v>
      </c>
      <c r="R115" s="11">
        <v>113</v>
      </c>
    </row>
    <row r="116" spans="1:18" ht="38.25">
      <c r="A116" s="35" t="s">
        <v>279</v>
      </c>
      <c r="B116" s="7" t="s">
        <v>258</v>
      </c>
      <c r="C116" s="15">
        <v>322</v>
      </c>
      <c r="D116" s="11">
        <v>324</v>
      </c>
      <c r="E116" s="11">
        <v>366</v>
      </c>
      <c r="F116" s="24">
        <v>376</v>
      </c>
      <c r="G116" s="33">
        <v>10</v>
      </c>
      <c r="H116" s="33">
        <v>10</v>
      </c>
      <c r="I116" s="33">
        <v>16</v>
      </c>
      <c r="J116" s="33">
        <v>22</v>
      </c>
      <c r="K116" s="22">
        <f t="shared" si="16"/>
        <v>2.04</v>
      </c>
      <c r="L116" s="11">
        <v>2</v>
      </c>
      <c r="M116" s="11">
        <v>6</v>
      </c>
      <c r="N116" s="11">
        <v>2</v>
      </c>
      <c r="O116" s="15">
        <v>3</v>
      </c>
      <c r="P116" s="11">
        <v>3</v>
      </c>
      <c r="Q116" s="11">
        <v>3</v>
      </c>
      <c r="R116" s="11">
        <v>4</v>
      </c>
    </row>
    <row r="117" spans="1:18" ht="25.5">
      <c r="A117" s="35" t="s">
        <v>166</v>
      </c>
      <c r="B117" s="7" t="s">
        <v>258</v>
      </c>
      <c r="C117" s="15">
        <v>2942</v>
      </c>
      <c r="D117" s="11">
        <v>2933</v>
      </c>
      <c r="E117" s="11">
        <v>2419</v>
      </c>
      <c r="F117" s="24">
        <v>2248</v>
      </c>
      <c r="G117" s="33">
        <v>192</v>
      </c>
      <c r="H117" s="33">
        <v>187</v>
      </c>
      <c r="I117" s="33">
        <v>155</v>
      </c>
      <c r="J117" s="33">
        <v>137</v>
      </c>
      <c r="K117" s="22">
        <f t="shared" si="16"/>
        <v>21.42</v>
      </c>
      <c r="L117" s="11">
        <v>21</v>
      </c>
      <c r="M117" s="11">
        <v>25</v>
      </c>
      <c r="N117" s="11">
        <v>19</v>
      </c>
      <c r="O117" s="15">
        <v>24</v>
      </c>
      <c r="P117" s="11">
        <v>23</v>
      </c>
      <c r="Q117" s="11">
        <v>23</v>
      </c>
      <c r="R117" s="11">
        <v>17</v>
      </c>
    </row>
    <row r="118" spans="1:18" ht="38.25">
      <c r="A118" s="35" t="s">
        <v>167</v>
      </c>
      <c r="B118" s="7" t="s">
        <v>258</v>
      </c>
      <c r="C118" s="15">
        <v>29</v>
      </c>
      <c r="D118" s="11">
        <v>29</v>
      </c>
      <c r="E118" s="11">
        <v>31</v>
      </c>
      <c r="F118" s="24">
        <v>20</v>
      </c>
      <c r="G118" s="33">
        <v>0</v>
      </c>
      <c r="H118" s="33">
        <v>0</v>
      </c>
      <c r="I118" s="33">
        <v>0</v>
      </c>
      <c r="J118" s="33">
        <v>1</v>
      </c>
      <c r="K118" s="22">
        <f t="shared" si="16"/>
        <v>0</v>
      </c>
      <c r="L118" s="11">
        <v>0</v>
      </c>
      <c r="M118" s="11">
        <v>0</v>
      </c>
      <c r="N118" s="11">
        <v>1</v>
      </c>
      <c r="O118" s="15">
        <f>P118*1.02</f>
        <v>0</v>
      </c>
      <c r="P118" s="11">
        <v>0</v>
      </c>
      <c r="Q118" s="11">
        <v>0</v>
      </c>
      <c r="R118" s="11">
        <v>0</v>
      </c>
    </row>
    <row r="119" spans="1:18" ht="25.5">
      <c r="A119" s="35" t="s">
        <v>280</v>
      </c>
      <c r="B119" s="7" t="s">
        <v>258</v>
      </c>
      <c r="C119" s="15">
        <v>7</v>
      </c>
      <c r="D119" s="11">
        <v>7</v>
      </c>
      <c r="E119" s="11">
        <v>4</v>
      </c>
      <c r="F119" s="24">
        <v>5</v>
      </c>
      <c r="G119" s="33">
        <v>0</v>
      </c>
      <c r="H119" s="33">
        <v>0</v>
      </c>
      <c r="I119" s="33">
        <v>0</v>
      </c>
      <c r="J119" s="33">
        <v>1</v>
      </c>
      <c r="K119" s="22">
        <f t="shared" si="16"/>
        <v>0</v>
      </c>
      <c r="L119" s="11">
        <v>0</v>
      </c>
      <c r="M119" s="11">
        <v>0</v>
      </c>
      <c r="N119" s="11">
        <v>0</v>
      </c>
      <c r="O119" s="15">
        <f>P119*1.02</f>
        <v>0</v>
      </c>
      <c r="P119" s="11">
        <v>0</v>
      </c>
      <c r="Q119" s="11">
        <v>0</v>
      </c>
      <c r="R119" s="11">
        <v>0</v>
      </c>
    </row>
    <row r="120" spans="1:18" ht="38.25">
      <c r="A120" s="6" t="s">
        <v>168</v>
      </c>
      <c r="B120" s="7" t="s">
        <v>258</v>
      </c>
      <c r="C120" s="15">
        <v>260</v>
      </c>
      <c r="D120" s="11">
        <v>259</v>
      </c>
      <c r="E120" s="11">
        <v>160</v>
      </c>
      <c r="F120" s="24">
        <v>146</v>
      </c>
      <c r="G120" s="33">
        <v>26</v>
      </c>
      <c r="H120" s="33">
        <v>26</v>
      </c>
      <c r="I120" s="33">
        <v>7</v>
      </c>
      <c r="J120" s="33">
        <v>4</v>
      </c>
      <c r="K120" s="22">
        <f t="shared" si="16"/>
        <v>4.08</v>
      </c>
      <c r="L120" s="11">
        <v>4</v>
      </c>
      <c r="M120" s="11">
        <v>2</v>
      </c>
      <c r="N120" s="11">
        <v>0</v>
      </c>
      <c r="O120" s="15">
        <v>2</v>
      </c>
      <c r="P120" s="11">
        <v>2</v>
      </c>
      <c r="Q120" s="11">
        <v>1</v>
      </c>
      <c r="R120" s="11">
        <v>0</v>
      </c>
    </row>
    <row r="121" spans="1:18" ht="14.25">
      <c r="A121" s="6" t="s">
        <v>169</v>
      </c>
      <c r="B121" s="7" t="s">
        <v>258</v>
      </c>
      <c r="C121" s="15">
        <v>18686</v>
      </c>
      <c r="D121" s="11">
        <v>18630</v>
      </c>
      <c r="E121" s="11">
        <v>18406</v>
      </c>
      <c r="F121" s="24">
        <v>17944</v>
      </c>
      <c r="G121" s="33">
        <v>1692</v>
      </c>
      <c r="H121" s="33">
        <v>1658</v>
      </c>
      <c r="I121" s="33">
        <v>1600</v>
      </c>
      <c r="J121" s="33">
        <v>1387</v>
      </c>
      <c r="K121" s="22">
        <f t="shared" si="16"/>
        <v>223.38</v>
      </c>
      <c r="L121" s="11">
        <v>219</v>
      </c>
      <c r="M121" s="11">
        <v>168</v>
      </c>
      <c r="N121" s="11">
        <v>197</v>
      </c>
      <c r="O121" s="15">
        <v>154</v>
      </c>
      <c r="P121" s="11">
        <v>151</v>
      </c>
      <c r="Q121" s="11">
        <v>150</v>
      </c>
      <c r="R121" s="11">
        <v>153</v>
      </c>
    </row>
    <row r="122" spans="1:18" ht="14.25">
      <c r="A122" s="6" t="s">
        <v>170</v>
      </c>
      <c r="B122" s="7" t="s">
        <v>258</v>
      </c>
      <c r="C122" s="15">
        <f>D122*1.003</f>
        <v>10029.999999999998</v>
      </c>
      <c r="D122" s="12">
        <v>10000</v>
      </c>
      <c r="E122" s="12">
        <v>9815</v>
      </c>
      <c r="F122" s="30">
        <v>9650</v>
      </c>
      <c r="G122" s="33">
        <v>922</v>
      </c>
      <c r="H122" s="33">
        <v>902</v>
      </c>
      <c r="I122" s="33">
        <v>899</v>
      </c>
      <c r="J122" s="33">
        <v>729</v>
      </c>
      <c r="K122" s="22">
        <f t="shared" si="16"/>
        <v>137.7</v>
      </c>
      <c r="L122" s="12">
        <v>135</v>
      </c>
      <c r="M122" s="12">
        <v>84</v>
      </c>
      <c r="N122" s="12">
        <v>101</v>
      </c>
      <c r="O122" s="15">
        <v>83</v>
      </c>
      <c r="P122" s="12">
        <v>81</v>
      </c>
      <c r="Q122" s="12">
        <v>82</v>
      </c>
      <c r="R122" s="12">
        <v>85</v>
      </c>
    </row>
    <row r="123" spans="1:18" ht="14.25">
      <c r="A123" s="6" t="s">
        <v>171</v>
      </c>
      <c r="B123" s="7" t="s">
        <v>258</v>
      </c>
      <c r="C123" s="15">
        <v>261</v>
      </c>
      <c r="D123" s="12">
        <v>260</v>
      </c>
      <c r="E123" s="12">
        <v>287</v>
      </c>
      <c r="F123" s="30">
        <v>308</v>
      </c>
      <c r="G123" s="33">
        <v>14</v>
      </c>
      <c r="H123" s="33">
        <v>14</v>
      </c>
      <c r="I123" s="33">
        <v>15</v>
      </c>
      <c r="J123" s="33">
        <v>17</v>
      </c>
      <c r="K123" s="22">
        <f t="shared" si="16"/>
        <v>1.02</v>
      </c>
      <c r="L123" s="12">
        <v>1</v>
      </c>
      <c r="M123" s="12">
        <v>3</v>
      </c>
      <c r="N123" s="12">
        <v>2</v>
      </c>
      <c r="O123" s="15">
        <v>2</v>
      </c>
      <c r="P123" s="12">
        <v>2</v>
      </c>
      <c r="Q123" s="12">
        <v>2</v>
      </c>
      <c r="R123" s="12">
        <v>1</v>
      </c>
    </row>
    <row r="124" spans="1:18" ht="14.25">
      <c r="A124" s="6" t="s">
        <v>172</v>
      </c>
      <c r="B124" s="7" t="s">
        <v>258</v>
      </c>
      <c r="C124" s="15">
        <v>150</v>
      </c>
      <c r="D124" s="11">
        <v>149</v>
      </c>
      <c r="E124" s="11">
        <v>156</v>
      </c>
      <c r="F124" s="24">
        <v>169</v>
      </c>
      <c r="G124" s="33">
        <v>7</v>
      </c>
      <c r="H124" s="33">
        <v>7</v>
      </c>
      <c r="I124" s="33">
        <v>11</v>
      </c>
      <c r="J124" s="33">
        <v>9</v>
      </c>
      <c r="K124" s="22">
        <f t="shared" si="16"/>
        <v>1.02</v>
      </c>
      <c r="L124" s="11">
        <v>1</v>
      </c>
      <c r="M124" s="11">
        <v>2</v>
      </c>
      <c r="N124" s="11">
        <v>2</v>
      </c>
      <c r="O124" s="15">
        <v>1</v>
      </c>
      <c r="P124" s="11">
        <v>1</v>
      </c>
      <c r="Q124" s="11">
        <v>2</v>
      </c>
      <c r="R124" s="11">
        <v>1</v>
      </c>
    </row>
    <row r="125" spans="1:18" ht="25.5">
      <c r="A125" s="6" t="s">
        <v>173</v>
      </c>
      <c r="B125" s="7" t="s">
        <v>258</v>
      </c>
      <c r="C125" s="15">
        <v>247</v>
      </c>
      <c r="D125" s="11">
        <v>17178</v>
      </c>
      <c r="E125" s="11">
        <v>16884</v>
      </c>
      <c r="F125" s="24">
        <v>16384</v>
      </c>
      <c r="G125" s="33">
        <v>1520</v>
      </c>
      <c r="H125" s="33">
        <v>1489</v>
      </c>
      <c r="I125" s="33">
        <v>1442</v>
      </c>
      <c r="J125" s="33">
        <v>1241</v>
      </c>
      <c r="K125" s="22">
        <f t="shared" si="16"/>
        <v>198.9</v>
      </c>
      <c r="L125" s="11">
        <v>195</v>
      </c>
      <c r="M125" s="11">
        <v>156</v>
      </c>
      <c r="N125" s="11">
        <v>182</v>
      </c>
      <c r="O125" s="15">
        <v>142</v>
      </c>
      <c r="P125" s="11">
        <v>139</v>
      </c>
      <c r="Q125" s="11">
        <v>138</v>
      </c>
      <c r="R125" s="11">
        <v>134</v>
      </c>
    </row>
    <row r="126" spans="1:18" ht="25.5">
      <c r="A126" s="6" t="s">
        <v>174</v>
      </c>
      <c r="B126" s="7" t="s">
        <v>258</v>
      </c>
      <c r="C126" s="15">
        <v>247</v>
      </c>
      <c r="D126" s="11">
        <v>246</v>
      </c>
      <c r="E126" s="11">
        <v>259</v>
      </c>
      <c r="F126" s="24">
        <v>290</v>
      </c>
      <c r="G126" s="33">
        <v>13</v>
      </c>
      <c r="H126" s="33">
        <v>13</v>
      </c>
      <c r="I126" s="33">
        <v>13</v>
      </c>
      <c r="J126" s="33">
        <v>17</v>
      </c>
      <c r="K126" s="22">
        <f t="shared" si="16"/>
        <v>1.02</v>
      </c>
      <c r="L126" s="11">
        <v>1</v>
      </c>
      <c r="M126" s="11">
        <v>2</v>
      </c>
      <c r="N126" s="11">
        <v>2</v>
      </c>
      <c r="O126" s="15">
        <v>2</v>
      </c>
      <c r="P126" s="11">
        <v>2</v>
      </c>
      <c r="Q126" s="11">
        <v>2</v>
      </c>
      <c r="R126" s="11">
        <v>1</v>
      </c>
    </row>
    <row r="127" spans="1:18" ht="25.5">
      <c r="A127" s="6" t="s">
        <v>175</v>
      </c>
      <c r="B127" s="7" t="s">
        <v>258</v>
      </c>
      <c r="C127" s="15">
        <v>5113</v>
      </c>
      <c r="D127" s="11">
        <v>5098</v>
      </c>
      <c r="E127" s="11">
        <v>5157</v>
      </c>
      <c r="F127" s="24">
        <v>5056</v>
      </c>
      <c r="G127" s="33">
        <v>386</v>
      </c>
      <c r="H127" s="33">
        <v>377</v>
      </c>
      <c r="I127" s="33">
        <v>376</v>
      </c>
      <c r="J127" s="33">
        <v>326</v>
      </c>
      <c r="K127" s="22">
        <f t="shared" si="16"/>
        <v>42.84</v>
      </c>
      <c r="L127" s="11">
        <v>42</v>
      </c>
      <c r="M127" s="11">
        <v>30</v>
      </c>
      <c r="N127" s="11">
        <v>40</v>
      </c>
      <c r="O127" s="15">
        <v>43</v>
      </c>
      <c r="P127" s="11">
        <v>42</v>
      </c>
      <c r="Q127" s="11">
        <v>31</v>
      </c>
      <c r="R127" s="11">
        <v>36</v>
      </c>
    </row>
    <row r="128" spans="1:18" ht="25.5">
      <c r="A128" s="6" t="s">
        <v>176</v>
      </c>
      <c r="B128" s="7" t="s">
        <v>258</v>
      </c>
      <c r="C128" s="15">
        <f>D128*1.003</f>
        <v>1.4041999999999997</v>
      </c>
      <c r="D128" s="12">
        <v>1.4</v>
      </c>
      <c r="E128" s="12">
        <v>1.6</v>
      </c>
      <c r="F128" s="30">
        <v>1.7</v>
      </c>
      <c r="G128" s="33">
        <v>7</v>
      </c>
      <c r="H128" s="33">
        <v>7</v>
      </c>
      <c r="I128" s="33">
        <v>9</v>
      </c>
      <c r="J128" s="33">
        <v>10</v>
      </c>
      <c r="K128" s="22">
        <f t="shared" si="16"/>
        <v>0.51</v>
      </c>
      <c r="L128" s="12">
        <v>0.5</v>
      </c>
      <c r="M128" s="12">
        <v>1.8</v>
      </c>
      <c r="N128" s="12">
        <v>1</v>
      </c>
      <c r="O128" s="15">
        <f>P128*1.02</f>
        <v>1.326</v>
      </c>
      <c r="P128" s="12">
        <v>1.3</v>
      </c>
      <c r="Q128" s="12">
        <v>1.3</v>
      </c>
      <c r="R128" s="12">
        <v>0.7</v>
      </c>
    </row>
    <row r="129" spans="1:18" ht="38.25">
      <c r="A129" s="6" t="s">
        <v>177</v>
      </c>
      <c r="B129" s="7" t="s">
        <v>258</v>
      </c>
      <c r="C129" s="15">
        <f>D129*1.003</f>
        <v>92.47659999999999</v>
      </c>
      <c r="D129" s="12">
        <v>92.2</v>
      </c>
      <c r="E129" s="12">
        <v>91.7</v>
      </c>
      <c r="F129" s="30">
        <v>91.3</v>
      </c>
      <c r="G129" s="33">
        <v>823</v>
      </c>
      <c r="H129" s="33">
        <v>807</v>
      </c>
      <c r="I129" s="33">
        <v>810</v>
      </c>
      <c r="J129" s="33">
        <v>798</v>
      </c>
      <c r="K129" s="22">
        <f t="shared" si="16"/>
        <v>90.78</v>
      </c>
      <c r="L129" s="12">
        <v>89</v>
      </c>
      <c r="M129" s="12">
        <v>92.9</v>
      </c>
      <c r="N129" s="12">
        <v>92.4</v>
      </c>
      <c r="O129" s="15">
        <f>P129*1.02</f>
        <v>93.942</v>
      </c>
      <c r="P129" s="12">
        <v>92.1</v>
      </c>
      <c r="Q129" s="12">
        <v>92</v>
      </c>
      <c r="R129" s="12">
        <v>87.6</v>
      </c>
    </row>
    <row r="130" spans="1:18" ht="38.25">
      <c r="A130" s="6" t="s">
        <v>178</v>
      </c>
      <c r="B130" s="7" t="s">
        <v>258</v>
      </c>
      <c r="C130" s="15">
        <f>D130*1.003</f>
        <v>94.88379999999998</v>
      </c>
      <c r="D130" s="12">
        <v>94.6</v>
      </c>
      <c r="E130" s="12">
        <v>90.2</v>
      </c>
      <c r="F130" s="30">
        <v>94.2</v>
      </c>
      <c r="G130" s="33">
        <v>663</v>
      </c>
      <c r="H130" s="33">
        <v>650</v>
      </c>
      <c r="I130" s="33">
        <v>467</v>
      </c>
      <c r="J130" s="33">
        <v>700</v>
      </c>
      <c r="K130" s="22">
        <f t="shared" si="16"/>
        <v>102</v>
      </c>
      <c r="L130" s="12">
        <v>100</v>
      </c>
      <c r="M130" s="12">
        <v>66.7</v>
      </c>
      <c r="N130" s="12">
        <v>100</v>
      </c>
      <c r="O130" s="15">
        <f>P130*1.02</f>
        <v>102</v>
      </c>
      <c r="P130" s="12">
        <v>100</v>
      </c>
      <c r="Q130" s="12">
        <v>100</v>
      </c>
      <c r="R130" s="12">
        <v>100</v>
      </c>
    </row>
    <row r="131" spans="1:18" ht="38.25">
      <c r="A131" s="6" t="s">
        <v>179</v>
      </c>
      <c r="B131" s="7" t="s">
        <v>258</v>
      </c>
      <c r="C131" s="15">
        <f>D131*1.003</f>
        <v>27.482199999999995</v>
      </c>
      <c r="D131" s="12">
        <v>27.4</v>
      </c>
      <c r="E131" s="12">
        <v>28</v>
      </c>
      <c r="F131" s="30">
        <v>28.2</v>
      </c>
      <c r="G131" s="33">
        <v>196</v>
      </c>
      <c r="H131" s="33">
        <v>193</v>
      </c>
      <c r="I131" s="33">
        <v>196</v>
      </c>
      <c r="J131" s="33">
        <v>200</v>
      </c>
      <c r="K131" s="22">
        <f t="shared" si="16"/>
        <v>19.584</v>
      </c>
      <c r="L131" s="12">
        <v>19.2</v>
      </c>
      <c r="M131" s="12">
        <v>17.9</v>
      </c>
      <c r="N131" s="12">
        <v>20.3</v>
      </c>
      <c r="O131" s="15">
        <f>P131*1.02</f>
        <v>28.356</v>
      </c>
      <c r="P131" s="12">
        <v>27.8</v>
      </c>
      <c r="Q131" s="12">
        <v>20.7</v>
      </c>
      <c r="R131" s="12">
        <v>23.5</v>
      </c>
    </row>
    <row r="132" spans="1:18" ht="14.25">
      <c r="A132" s="6" t="s">
        <v>180</v>
      </c>
      <c r="B132" s="7" t="s">
        <v>258</v>
      </c>
      <c r="C132" s="15">
        <v>215</v>
      </c>
      <c r="D132" s="11">
        <v>214</v>
      </c>
      <c r="E132" s="11">
        <v>242</v>
      </c>
      <c r="F132" s="24">
        <v>244</v>
      </c>
      <c r="G132" s="33">
        <v>12</v>
      </c>
      <c r="H132" s="33">
        <v>12</v>
      </c>
      <c r="I132" s="33">
        <v>14</v>
      </c>
      <c r="J132" s="33">
        <v>12</v>
      </c>
      <c r="K132" s="22">
        <f t="shared" si="16"/>
        <v>1.02</v>
      </c>
      <c r="L132" s="11">
        <v>1</v>
      </c>
      <c r="M132" s="11">
        <v>3</v>
      </c>
      <c r="N132" s="11">
        <v>2</v>
      </c>
      <c r="O132" s="15">
        <v>1</v>
      </c>
      <c r="P132" s="11">
        <v>1</v>
      </c>
      <c r="Q132" s="11">
        <v>2</v>
      </c>
      <c r="R132" s="11">
        <v>1</v>
      </c>
    </row>
    <row r="133" spans="1:18" ht="25.5">
      <c r="A133" s="6" t="s">
        <v>181</v>
      </c>
      <c r="B133" s="7" t="s">
        <v>258</v>
      </c>
      <c r="C133" s="15">
        <v>46</v>
      </c>
      <c r="D133" s="11">
        <v>46</v>
      </c>
      <c r="E133" s="11">
        <v>45</v>
      </c>
      <c r="F133" s="24">
        <v>64</v>
      </c>
      <c r="G133" s="33">
        <v>2</v>
      </c>
      <c r="H133" s="33">
        <v>2</v>
      </c>
      <c r="I133" s="33">
        <v>1</v>
      </c>
      <c r="J133" s="33">
        <v>5</v>
      </c>
      <c r="K133" s="22">
        <f t="shared" si="16"/>
        <v>0</v>
      </c>
      <c r="L133" s="11">
        <v>0</v>
      </c>
      <c r="M133" s="11">
        <v>0</v>
      </c>
      <c r="N133" s="11">
        <v>0</v>
      </c>
      <c r="O133" s="15">
        <v>1</v>
      </c>
      <c r="P133" s="11">
        <v>1</v>
      </c>
      <c r="Q133" s="11">
        <v>0</v>
      </c>
      <c r="R133" s="11">
        <v>0</v>
      </c>
    </row>
    <row r="134" spans="1:18" ht="14.25">
      <c r="A134" s="6" t="s">
        <v>182</v>
      </c>
      <c r="B134" s="7" t="s">
        <v>258</v>
      </c>
      <c r="C134" s="15">
        <v>31</v>
      </c>
      <c r="D134" s="11">
        <v>31</v>
      </c>
      <c r="E134" s="11">
        <v>36</v>
      </c>
      <c r="F134" s="24">
        <v>38</v>
      </c>
      <c r="G134" s="33">
        <v>0</v>
      </c>
      <c r="H134" s="33">
        <v>0</v>
      </c>
      <c r="I134" s="33">
        <v>1</v>
      </c>
      <c r="J134" s="33">
        <v>3</v>
      </c>
      <c r="K134" s="22">
        <f t="shared" si="16"/>
        <v>0</v>
      </c>
      <c r="L134" s="11">
        <v>0</v>
      </c>
      <c r="M134" s="11">
        <v>0</v>
      </c>
      <c r="N134" s="11">
        <v>0</v>
      </c>
      <c r="O134" s="15">
        <f>P134*1.02</f>
        <v>0</v>
      </c>
      <c r="P134" s="11">
        <v>0</v>
      </c>
      <c r="Q134" s="11">
        <v>0</v>
      </c>
      <c r="R134" s="11">
        <v>0</v>
      </c>
    </row>
    <row r="135" spans="1:18" ht="14.25">
      <c r="A135" s="6" t="s">
        <v>183</v>
      </c>
      <c r="B135" s="7" t="s">
        <v>258</v>
      </c>
      <c r="C135" s="15">
        <v>41</v>
      </c>
      <c r="D135" s="11">
        <v>41</v>
      </c>
      <c r="E135" s="11">
        <v>46</v>
      </c>
      <c r="F135" s="24">
        <v>62</v>
      </c>
      <c r="G135" s="33">
        <v>4</v>
      </c>
      <c r="H135" s="33">
        <v>4</v>
      </c>
      <c r="I135" s="33">
        <v>2</v>
      </c>
      <c r="J135" s="33">
        <v>8</v>
      </c>
      <c r="K135" s="22">
        <f t="shared" si="16"/>
        <v>1.02</v>
      </c>
      <c r="L135" s="11">
        <v>1</v>
      </c>
      <c r="M135" s="11">
        <v>0</v>
      </c>
      <c r="N135" s="11">
        <v>1</v>
      </c>
      <c r="O135" s="15">
        <v>1</v>
      </c>
      <c r="P135" s="11">
        <v>1</v>
      </c>
      <c r="Q135" s="11">
        <v>0</v>
      </c>
      <c r="R135" s="11">
        <v>0</v>
      </c>
    </row>
    <row r="136" spans="1:18" ht="14.25">
      <c r="A136" s="6" t="s">
        <v>184</v>
      </c>
      <c r="B136" s="7" t="s">
        <v>258</v>
      </c>
      <c r="C136" s="15">
        <v>137</v>
      </c>
      <c r="D136" s="11">
        <v>136</v>
      </c>
      <c r="E136" s="11">
        <v>135</v>
      </c>
      <c r="F136" s="24">
        <v>126</v>
      </c>
      <c r="G136" s="33">
        <v>8</v>
      </c>
      <c r="H136" s="33">
        <v>8</v>
      </c>
      <c r="I136" s="33">
        <v>4</v>
      </c>
      <c r="J136" s="33">
        <v>6</v>
      </c>
      <c r="K136" s="22">
        <f t="shared" si="16"/>
        <v>0</v>
      </c>
      <c r="L136" s="11">
        <v>0</v>
      </c>
      <c r="M136" s="11">
        <v>0</v>
      </c>
      <c r="N136" s="11">
        <v>0</v>
      </c>
      <c r="O136" s="15">
        <f>P136*1.02</f>
        <v>0</v>
      </c>
      <c r="P136" s="11">
        <v>0</v>
      </c>
      <c r="Q136" s="11">
        <v>1</v>
      </c>
      <c r="R136" s="11">
        <v>1</v>
      </c>
    </row>
    <row r="137" spans="1:18" ht="14.25">
      <c r="A137" s="6" t="s">
        <v>185</v>
      </c>
      <c r="B137" s="7" t="s">
        <v>258</v>
      </c>
      <c r="C137" s="15">
        <v>183</v>
      </c>
      <c r="D137" s="11">
        <v>182</v>
      </c>
      <c r="E137" s="11">
        <v>199</v>
      </c>
      <c r="F137" s="24">
        <v>218</v>
      </c>
      <c r="G137" s="33">
        <v>15</v>
      </c>
      <c r="H137" s="33">
        <v>16</v>
      </c>
      <c r="I137" s="33">
        <v>14</v>
      </c>
      <c r="J137" s="33">
        <v>18</v>
      </c>
      <c r="K137" s="22">
        <f t="shared" si="16"/>
        <v>2.04</v>
      </c>
      <c r="L137" s="11">
        <v>2</v>
      </c>
      <c r="M137" s="11">
        <v>2</v>
      </c>
      <c r="N137" s="11">
        <v>1</v>
      </c>
      <c r="O137" s="15">
        <v>1</v>
      </c>
      <c r="P137" s="11">
        <v>1</v>
      </c>
      <c r="Q137" s="11">
        <v>5</v>
      </c>
      <c r="R137" s="11">
        <v>8</v>
      </c>
    </row>
    <row r="138" spans="1:18" ht="14.25">
      <c r="A138" s="6" t="s">
        <v>186</v>
      </c>
      <c r="B138" s="7" t="s">
        <v>258</v>
      </c>
      <c r="C138" s="15">
        <v>441</v>
      </c>
      <c r="D138" s="11">
        <v>440</v>
      </c>
      <c r="E138" s="11">
        <v>407</v>
      </c>
      <c r="F138" s="24">
        <v>477</v>
      </c>
      <c r="G138" s="33">
        <v>41</v>
      </c>
      <c r="H138" s="33">
        <v>40</v>
      </c>
      <c r="I138" s="33">
        <v>47</v>
      </c>
      <c r="J138" s="33">
        <v>32</v>
      </c>
      <c r="K138" s="22">
        <f t="shared" si="16"/>
        <v>6.12</v>
      </c>
      <c r="L138" s="11">
        <v>6</v>
      </c>
      <c r="M138" s="11">
        <v>2</v>
      </c>
      <c r="N138" s="11">
        <v>6</v>
      </c>
      <c r="O138" s="15">
        <v>4</v>
      </c>
      <c r="P138" s="11">
        <v>4</v>
      </c>
      <c r="Q138" s="11">
        <v>6</v>
      </c>
      <c r="R138" s="11">
        <v>2</v>
      </c>
    </row>
    <row r="139" spans="1:18" ht="14.25">
      <c r="A139" s="6" t="s">
        <v>187</v>
      </c>
      <c r="B139" s="7" t="s">
        <v>258</v>
      </c>
      <c r="C139" s="15">
        <v>1456</v>
      </c>
      <c r="D139" s="13">
        <v>1452</v>
      </c>
      <c r="E139" s="13">
        <v>1435</v>
      </c>
      <c r="F139" s="31">
        <v>1325</v>
      </c>
      <c r="G139" s="33">
        <v>147</v>
      </c>
      <c r="H139" s="33">
        <v>142</v>
      </c>
      <c r="I139" s="33">
        <v>144</v>
      </c>
      <c r="J139" s="33">
        <v>115</v>
      </c>
      <c r="K139" s="22">
        <f t="shared" si="16"/>
        <v>15.3</v>
      </c>
      <c r="L139" s="13">
        <v>15</v>
      </c>
      <c r="M139" s="13">
        <v>11</v>
      </c>
      <c r="N139" s="13">
        <v>16</v>
      </c>
      <c r="O139" s="15">
        <v>13</v>
      </c>
      <c r="P139" s="13">
        <v>13</v>
      </c>
      <c r="Q139" s="13">
        <v>9</v>
      </c>
      <c r="R139" s="13">
        <v>14</v>
      </c>
    </row>
    <row r="140" spans="1:18" ht="14.25">
      <c r="A140" s="6" t="s">
        <v>188</v>
      </c>
      <c r="B140" s="7" t="s">
        <v>258</v>
      </c>
      <c r="C140" s="15">
        <v>2546</v>
      </c>
      <c r="D140" s="11">
        <v>2538</v>
      </c>
      <c r="E140" s="11">
        <v>2352</v>
      </c>
      <c r="F140" s="24">
        <v>2458</v>
      </c>
      <c r="G140" s="33">
        <v>230</v>
      </c>
      <c r="H140" s="33">
        <v>224</v>
      </c>
      <c r="I140" s="33">
        <v>210</v>
      </c>
      <c r="J140" s="33">
        <v>184</v>
      </c>
      <c r="K140" s="22">
        <f t="shared" si="16"/>
        <v>24.48</v>
      </c>
      <c r="L140" s="11">
        <v>24</v>
      </c>
      <c r="M140" s="11">
        <v>17</v>
      </c>
      <c r="N140" s="11">
        <v>26</v>
      </c>
      <c r="O140" s="15">
        <v>21</v>
      </c>
      <c r="P140" s="11">
        <v>20</v>
      </c>
      <c r="Q140" s="11">
        <v>23</v>
      </c>
      <c r="R140" s="11">
        <v>18</v>
      </c>
    </row>
    <row r="141" spans="1:18" ht="14.25">
      <c r="A141" s="6" t="s">
        <v>189</v>
      </c>
      <c r="B141" s="7" t="s">
        <v>258</v>
      </c>
      <c r="C141" s="15">
        <v>5002</v>
      </c>
      <c r="D141" s="11">
        <v>4987</v>
      </c>
      <c r="E141" s="11">
        <v>5131</v>
      </c>
      <c r="F141" s="24">
        <v>4942</v>
      </c>
      <c r="G141" s="33">
        <v>453</v>
      </c>
      <c r="H141" s="33">
        <v>444</v>
      </c>
      <c r="I141" s="33">
        <v>413</v>
      </c>
      <c r="J141" s="33">
        <v>341</v>
      </c>
      <c r="K141" s="22">
        <f t="shared" si="16"/>
        <v>55.08</v>
      </c>
      <c r="L141" s="11">
        <v>54</v>
      </c>
      <c r="M141" s="11">
        <v>42</v>
      </c>
      <c r="N141" s="11">
        <v>54</v>
      </c>
      <c r="O141" s="15">
        <v>37</v>
      </c>
      <c r="P141" s="11">
        <v>36</v>
      </c>
      <c r="Q141" s="11">
        <v>33</v>
      </c>
      <c r="R141" s="11">
        <v>37</v>
      </c>
    </row>
    <row r="142" spans="1:18" ht="14.25">
      <c r="A142" s="6" t="s">
        <v>190</v>
      </c>
      <c r="B142" s="7" t="s">
        <v>258</v>
      </c>
      <c r="C142" s="15">
        <v>8589</v>
      </c>
      <c r="D142" s="12">
        <v>8563</v>
      </c>
      <c r="E142" s="12">
        <v>8375</v>
      </c>
      <c r="F142" s="30">
        <v>7987</v>
      </c>
      <c r="G142" s="33">
        <v>783</v>
      </c>
      <c r="H142" s="33">
        <v>766</v>
      </c>
      <c r="I142" s="33">
        <v>750</v>
      </c>
      <c r="J142" s="33">
        <v>663</v>
      </c>
      <c r="K142" s="22">
        <f t="shared" si="16"/>
        <v>118.32000000000001</v>
      </c>
      <c r="L142" s="12">
        <v>116</v>
      </c>
      <c r="M142" s="12">
        <v>91</v>
      </c>
      <c r="N142" s="12">
        <v>91</v>
      </c>
      <c r="O142" s="15">
        <v>76</v>
      </c>
      <c r="P142" s="12">
        <v>74</v>
      </c>
      <c r="Q142" s="12">
        <v>71</v>
      </c>
      <c r="R142" s="12">
        <v>72</v>
      </c>
    </row>
    <row r="143" spans="1:18" ht="14.25">
      <c r="A143" s="6" t="s">
        <v>191</v>
      </c>
      <c r="B143" s="7" t="s">
        <v>258</v>
      </c>
      <c r="C143" s="15">
        <f>D143*1.003</f>
        <v>0</v>
      </c>
      <c r="D143" s="12">
        <v>0</v>
      </c>
      <c r="E143" s="12">
        <v>3</v>
      </c>
      <c r="F143" s="30">
        <v>3</v>
      </c>
      <c r="G143" s="33">
        <v>0</v>
      </c>
      <c r="H143" s="33">
        <v>0</v>
      </c>
      <c r="I143" s="33">
        <v>0</v>
      </c>
      <c r="J143" s="33">
        <v>0</v>
      </c>
      <c r="K143" s="22">
        <f t="shared" si="16"/>
        <v>0</v>
      </c>
      <c r="L143" s="12">
        <v>0</v>
      </c>
      <c r="M143" s="12">
        <v>0</v>
      </c>
      <c r="N143" s="12">
        <v>0</v>
      </c>
      <c r="O143" s="15">
        <f>P143*1.02</f>
        <v>0</v>
      </c>
      <c r="P143" s="12">
        <v>0</v>
      </c>
      <c r="Q143" s="12">
        <v>0</v>
      </c>
      <c r="R143" s="12">
        <v>0</v>
      </c>
    </row>
    <row r="144" spans="1:18" ht="25.5">
      <c r="A144" s="6" t="s">
        <v>192</v>
      </c>
      <c r="B144" s="7" t="s">
        <v>258</v>
      </c>
      <c r="C144" s="15">
        <v>192367</v>
      </c>
      <c r="D144" s="12">
        <v>191410</v>
      </c>
      <c r="E144" s="12">
        <v>190458</v>
      </c>
      <c r="F144" s="30">
        <v>189510</v>
      </c>
      <c r="G144" s="33">
        <v>27374</v>
      </c>
      <c r="H144" s="33">
        <v>27331</v>
      </c>
      <c r="I144" s="33">
        <v>27288</v>
      </c>
      <c r="J144" s="33">
        <v>27246</v>
      </c>
      <c r="K144" s="32">
        <v>3558</v>
      </c>
      <c r="L144" s="12">
        <v>3551</v>
      </c>
      <c r="M144" s="12">
        <v>3544</v>
      </c>
      <c r="N144" s="12">
        <v>3537</v>
      </c>
      <c r="O144" s="15">
        <v>3452</v>
      </c>
      <c r="P144" s="12">
        <v>3445</v>
      </c>
      <c r="Q144" s="12">
        <v>3438</v>
      </c>
      <c r="R144" s="12">
        <v>3431</v>
      </c>
    </row>
    <row r="145" spans="1:18" ht="38.25">
      <c r="A145" s="6" t="s">
        <v>294</v>
      </c>
      <c r="B145" s="7" t="s">
        <v>258</v>
      </c>
      <c r="C145" s="15">
        <v>55164</v>
      </c>
      <c r="D145" s="12">
        <v>54890</v>
      </c>
      <c r="E145" s="12">
        <v>54617</v>
      </c>
      <c r="F145" s="30">
        <v>54345</v>
      </c>
      <c r="G145" s="33">
        <v>13823</v>
      </c>
      <c r="H145" s="33">
        <v>13805</v>
      </c>
      <c r="I145" s="33">
        <v>13789</v>
      </c>
      <c r="J145" s="33">
        <v>13772</v>
      </c>
      <c r="K145" s="32">
        <v>617</v>
      </c>
      <c r="L145" s="12">
        <v>616</v>
      </c>
      <c r="M145" s="12">
        <v>615</v>
      </c>
      <c r="N145" s="12">
        <v>615</v>
      </c>
      <c r="O145" s="15">
        <v>2857</v>
      </c>
      <c r="P145" s="12">
        <v>2851</v>
      </c>
      <c r="Q145" s="12">
        <v>2846</v>
      </c>
      <c r="R145" s="12">
        <v>2840</v>
      </c>
    </row>
    <row r="146" spans="1:18" ht="38.25">
      <c r="A146" s="6" t="s">
        <v>193</v>
      </c>
      <c r="B146" s="7" t="s">
        <v>258</v>
      </c>
      <c r="C146" s="15">
        <v>194</v>
      </c>
      <c r="D146" s="12">
        <v>193</v>
      </c>
      <c r="E146" s="12">
        <v>192</v>
      </c>
      <c r="F146" s="30">
        <v>191</v>
      </c>
      <c r="G146" s="33">
        <v>30</v>
      </c>
      <c r="H146" s="33">
        <v>30</v>
      </c>
      <c r="I146" s="33">
        <v>30</v>
      </c>
      <c r="J146" s="33">
        <v>30</v>
      </c>
      <c r="K146" s="32">
        <v>1</v>
      </c>
      <c r="L146" s="12">
        <f>K146/1.002</f>
        <v>0.998003992015968</v>
      </c>
      <c r="M146" s="12">
        <f>L146/1.002</f>
        <v>0.9960119680798084</v>
      </c>
      <c r="N146" s="12">
        <f>M146/1.002</f>
        <v>0.9940239202393297</v>
      </c>
      <c r="O146" s="15">
        <v>1</v>
      </c>
      <c r="P146" s="12">
        <f>O146/1.002</f>
        <v>0.998003992015968</v>
      </c>
      <c r="Q146" s="12">
        <f>P146/1.002</f>
        <v>0.9960119680798084</v>
      </c>
      <c r="R146" s="12">
        <f>Q146/1.002</f>
        <v>0.9940239202393297</v>
      </c>
    </row>
    <row r="147" spans="1:18" ht="14.25">
      <c r="A147" s="6" t="s">
        <v>194</v>
      </c>
      <c r="B147" s="7" t="s">
        <v>258</v>
      </c>
      <c r="C147" s="20">
        <v>8103</v>
      </c>
      <c r="D147" s="12">
        <v>8078</v>
      </c>
      <c r="E147" s="12">
        <v>8063</v>
      </c>
      <c r="F147" s="30">
        <v>8027</v>
      </c>
      <c r="G147" s="33">
        <v>1613</v>
      </c>
      <c r="H147" s="33">
        <v>1602</v>
      </c>
      <c r="I147" s="33">
        <v>1599</v>
      </c>
      <c r="J147" s="33">
        <v>1573</v>
      </c>
      <c r="K147" s="32">
        <v>241</v>
      </c>
      <c r="L147" s="12">
        <v>241</v>
      </c>
      <c r="M147" s="12">
        <v>241</v>
      </c>
      <c r="N147" s="12">
        <v>241</v>
      </c>
      <c r="O147" s="15">
        <v>260</v>
      </c>
      <c r="P147" s="12">
        <v>258</v>
      </c>
      <c r="Q147" s="12">
        <v>257</v>
      </c>
      <c r="R147" s="12">
        <v>256</v>
      </c>
    </row>
    <row r="148" spans="1:18" ht="14.25">
      <c r="A148" s="35" t="s">
        <v>207</v>
      </c>
      <c r="B148" s="7" t="s">
        <v>258</v>
      </c>
      <c r="C148" s="12">
        <f aca="true" t="shared" si="17" ref="C148:E153">D148*1.02</f>
        <v>740874.936744</v>
      </c>
      <c r="D148" s="12">
        <f t="shared" si="17"/>
        <v>726347.9772</v>
      </c>
      <c r="E148" s="12">
        <f>F148*1.02</f>
        <v>712105.86</v>
      </c>
      <c r="F148" s="30">
        <v>698143</v>
      </c>
      <c r="G148" s="33">
        <v>69978</v>
      </c>
      <c r="H148" s="33">
        <v>68677</v>
      </c>
      <c r="I148" s="33">
        <v>67401</v>
      </c>
      <c r="J148" s="33">
        <v>66150</v>
      </c>
      <c r="K148" s="32">
        <f aca="true" t="shared" si="18" ref="K148:M163">L148*1.01</f>
        <v>7373.864257</v>
      </c>
      <c r="L148" s="12">
        <f t="shared" si="18"/>
        <v>7300.8557</v>
      </c>
      <c r="M148" s="12">
        <f>N148*1.01</f>
        <v>7228.57</v>
      </c>
      <c r="N148" s="12">
        <v>7157</v>
      </c>
      <c r="O148" s="12">
        <f aca="true" t="shared" si="19" ref="O148:Q153">P148*1.02</f>
        <v>7601.432904000001</v>
      </c>
      <c r="P148" s="12">
        <f t="shared" si="19"/>
        <v>7452.385200000001</v>
      </c>
      <c r="Q148" s="12">
        <f t="shared" si="19"/>
        <v>7306.26</v>
      </c>
      <c r="R148" s="12">
        <v>7163</v>
      </c>
    </row>
    <row r="149" spans="1:18" ht="14.25">
      <c r="A149" s="35" t="s">
        <v>208</v>
      </c>
      <c r="B149" s="7" t="s">
        <v>258</v>
      </c>
      <c r="C149" s="12">
        <f t="shared" si="17"/>
        <v>740223.355032</v>
      </c>
      <c r="D149" s="12">
        <f t="shared" si="17"/>
        <v>725709.1716</v>
      </c>
      <c r="E149" s="12">
        <f t="shared" si="17"/>
        <v>711479.58</v>
      </c>
      <c r="F149" s="30">
        <v>697529</v>
      </c>
      <c r="G149" s="33">
        <v>69881</v>
      </c>
      <c r="H149" s="33">
        <v>68583</v>
      </c>
      <c r="I149" s="33">
        <v>67309</v>
      </c>
      <c r="J149" s="33">
        <v>66059</v>
      </c>
      <c r="K149" s="32">
        <f t="shared" si="18"/>
        <v>7367.682451</v>
      </c>
      <c r="L149" s="12">
        <f t="shared" si="18"/>
        <v>7294.7351</v>
      </c>
      <c r="M149" s="12">
        <f t="shared" si="18"/>
        <v>7222.51</v>
      </c>
      <c r="N149" s="12">
        <v>7151</v>
      </c>
      <c r="O149" s="12">
        <f t="shared" si="19"/>
        <v>7589.759616</v>
      </c>
      <c r="P149" s="12">
        <f t="shared" si="19"/>
        <v>7440.9408</v>
      </c>
      <c r="Q149" s="12">
        <f t="shared" si="19"/>
        <v>7295.04</v>
      </c>
      <c r="R149" s="12">
        <v>7152</v>
      </c>
    </row>
    <row r="150" spans="1:18" ht="25.5">
      <c r="A150" s="35" t="s">
        <v>209</v>
      </c>
      <c r="B150" s="7" t="s">
        <v>258</v>
      </c>
      <c r="C150" s="12">
        <f t="shared" si="17"/>
        <v>52712014.964472</v>
      </c>
      <c r="D150" s="12">
        <f t="shared" si="17"/>
        <v>51678446.0436</v>
      </c>
      <c r="E150" s="12">
        <f t="shared" si="17"/>
        <v>50665143.18</v>
      </c>
      <c r="F150" s="30">
        <v>49671709</v>
      </c>
      <c r="G150" s="33">
        <v>4235934</v>
      </c>
      <c r="H150" s="33">
        <v>4157303</v>
      </c>
      <c r="I150" s="33">
        <v>4080171</v>
      </c>
      <c r="J150" s="33">
        <v>4004507</v>
      </c>
      <c r="K150" s="32">
        <f t="shared" si="18"/>
        <v>456068.919456</v>
      </c>
      <c r="L150" s="12">
        <f t="shared" si="18"/>
        <v>451553.3856</v>
      </c>
      <c r="M150" s="12">
        <f t="shared" si="18"/>
        <v>447082.56</v>
      </c>
      <c r="N150" s="12">
        <v>442656</v>
      </c>
      <c r="O150" s="12">
        <f t="shared" si="19"/>
        <v>498623.43571200006</v>
      </c>
      <c r="P150" s="12">
        <f t="shared" si="19"/>
        <v>488846.50560000003</v>
      </c>
      <c r="Q150" s="12">
        <f t="shared" si="19"/>
        <v>479261.28</v>
      </c>
      <c r="R150" s="12">
        <v>469864</v>
      </c>
    </row>
    <row r="151" spans="1:18" ht="38.25">
      <c r="A151" s="35" t="s">
        <v>210</v>
      </c>
      <c r="B151" s="7" t="s">
        <v>258</v>
      </c>
      <c r="C151" s="12">
        <f t="shared" si="17"/>
        <v>42242302.38491999</v>
      </c>
      <c r="D151" s="12">
        <f t="shared" si="17"/>
        <v>41414021.945999995</v>
      </c>
      <c r="E151" s="12">
        <f t="shared" si="17"/>
        <v>40601982.3</v>
      </c>
      <c r="F151" s="30">
        <v>39805865</v>
      </c>
      <c r="G151" s="33">
        <v>3251194</v>
      </c>
      <c r="H151" s="33">
        <v>3191031</v>
      </c>
      <c r="I151" s="33">
        <v>3132013</v>
      </c>
      <c r="J151" s="33">
        <v>3074117</v>
      </c>
      <c r="K151" s="32">
        <f t="shared" si="18"/>
        <v>369482.423416</v>
      </c>
      <c r="L151" s="12">
        <f t="shared" si="18"/>
        <v>365824.18159999995</v>
      </c>
      <c r="M151" s="12">
        <f t="shared" si="18"/>
        <v>362202.16</v>
      </c>
      <c r="N151" s="12">
        <v>358616</v>
      </c>
      <c r="O151" s="12">
        <f t="shared" si="19"/>
        <v>377939.67832800007</v>
      </c>
      <c r="P151" s="12">
        <f t="shared" si="19"/>
        <v>370529.09640000004</v>
      </c>
      <c r="Q151" s="12">
        <f t="shared" si="19"/>
        <v>363263.82</v>
      </c>
      <c r="R151" s="12">
        <v>356141</v>
      </c>
    </row>
    <row r="152" spans="1:18" ht="25.5">
      <c r="A152" s="35" t="s">
        <v>211</v>
      </c>
      <c r="B152" s="7" t="s">
        <v>258</v>
      </c>
      <c r="C152" s="12">
        <f t="shared" si="17"/>
        <v>569482.416288</v>
      </c>
      <c r="D152" s="12">
        <f t="shared" si="17"/>
        <v>558316.0944</v>
      </c>
      <c r="E152" s="12">
        <f t="shared" si="17"/>
        <v>547368.72</v>
      </c>
      <c r="F152" s="31">
        <v>536636</v>
      </c>
      <c r="G152" s="33">
        <v>53430</v>
      </c>
      <c r="H152" s="33">
        <v>52439</v>
      </c>
      <c r="I152" s="33">
        <v>51467</v>
      </c>
      <c r="J152" s="33">
        <v>50514</v>
      </c>
      <c r="K152" s="32">
        <f t="shared" si="18"/>
        <v>5865.503593</v>
      </c>
      <c r="L152" s="12">
        <f t="shared" si="18"/>
        <v>5807.429300000001</v>
      </c>
      <c r="M152" s="12">
        <f t="shared" si="18"/>
        <v>5749.93</v>
      </c>
      <c r="N152" s="13">
        <v>5693</v>
      </c>
      <c r="O152" s="12">
        <f t="shared" si="19"/>
        <v>5896.071648</v>
      </c>
      <c r="P152" s="12">
        <f t="shared" si="19"/>
        <v>5780.4624</v>
      </c>
      <c r="Q152" s="12">
        <f t="shared" si="19"/>
        <v>5667.12</v>
      </c>
      <c r="R152" s="13">
        <v>5556</v>
      </c>
    </row>
    <row r="153" spans="1:18" ht="25.5">
      <c r="A153" s="35" t="s">
        <v>295</v>
      </c>
      <c r="B153" s="7" t="s">
        <v>258</v>
      </c>
      <c r="C153" s="12">
        <f t="shared" si="17"/>
        <v>2142183.121416</v>
      </c>
      <c r="D153" s="12">
        <f t="shared" si="17"/>
        <v>2100179.5308000003</v>
      </c>
      <c r="E153" s="12">
        <f t="shared" si="17"/>
        <v>2058999.54</v>
      </c>
      <c r="F153" s="24">
        <v>2018627</v>
      </c>
      <c r="G153" s="33">
        <v>168515</v>
      </c>
      <c r="H153" s="33">
        <v>165396</v>
      </c>
      <c r="I153" s="33">
        <v>162336</v>
      </c>
      <c r="J153" s="33">
        <v>159334</v>
      </c>
      <c r="K153" s="32">
        <f t="shared" si="18"/>
        <v>19045.113984999996</v>
      </c>
      <c r="L153" s="12">
        <f t="shared" si="18"/>
        <v>18856.548499999997</v>
      </c>
      <c r="M153" s="12">
        <f t="shared" si="18"/>
        <v>18669.85</v>
      </c>
      <c r="N153" s="11">
        <v>18485</v>
      </c>
      <c r="O153" s="12">
        <f t="shared" si="19"/>
        <v>18532.936511999997</v>
      </c>
      <c r="P153" s="12">
        <f t="shared" si="19"/>
        <v>18169.545599999998</v>
      </c>
      <c r="Q153" s="12">
        <f t="shared" si="19"/>
        <v>17813.28</v>
      </c>
      <c r="R153" s="11">
        <v>17464</v>
      </c>
    </row>
    <row r="154" spans="1:18" ht="25.5">
      <c r="A154" s="35" t="s">
        <v>212</v>
      </c>
      <c r="B154" s="7" t="s">
        <v>258</v>
      </c>
      <c r="C154" s="12">
        <v>22.5</v>
      </c>
      <c r="D154" s="12">
        <v>21.4</v>
      </c>
      <c r="E154" s="12">
        <v>20.7</v>
      </c>
      <c r="F154" s="24" t="s">
        <v>16</v>
      </c>
      <c r="G154" s="33">
        <v>200</v>
      </c>
      <c r="H154" s="33">
        <v>194</v>
      </c>
      <c r="I154" s="33">
        <v>183</v>
      </c>
      <c r="J154" s="33">
        <v>173</v>
      </c>
      <c r="K154" s="32">
        <f t="shared" si="18"/>
        <v>23.028000000000002</v>
      </c>
      <c r="L154" s="12">
        <v>22.8</v>
      </c>
      <c r="M154" s="12">
        <v>21</v>
      </c>
      <c r="N154" s="11" t="s">
        <v>21</v>
      </c>
      <c r="O154" s="12">
        <v>25.4</v>
      </c>
      <c r="P154" s="12">
        <v>23.9</v>
      </c>
      <c r="Q154" s="12">
        <v>22.1</v>
      </c>
      <c r="R154" s="11" t="s">
        <v>19</v>
      </c>
    </row>
    <row r="155" spans="1:18" ht="14.25">
      <c r="A155" s="35" t="s">
        <v>213</v>
      </c>
      <c r="B155" s="7" t="s">
        <v>258</v>
      </c>
      <c r="C155" s="12">
        <f aca="true" t="shared" si="20" ref="C155:E170">D155*1.02</f>
        <v>651.581712</v>
      </c>
      <c r="D155" s="12">
        <f t="shared" si="20"/>
        <v>638.8056</v>
      </c>
      <c r="E155" s="12">
        <f t="shared" si="20"/>
        <v>626.28</v>
      </c>
      <c r="F155" s="24">
        <v>614</v>
      </c>
      <c r="G155" s="33">
        <v>96</v>
      </c>
      <c r="H155" s="33">
        <v>95</v>
      </c>
      <c r="I155" s="33">
        <v>93</v>
      </c>
      <c r="J155" s="33">
        <v>91</v>
      </c>
      <c r="K155" s="32">
        <f t="shared" si="18"/>
        <v>6.181806000000001</v>
      </c>
      <c r="L155" s="12">
        <f t="shared" si="18"/>
        <v>6.1206000000000005</v>
      </c>
      <c r="M155" s="12">
        <f t="shared" si="18"/>
        <v>6.0600000000000005</v>
      </c>
      <c r="N155" s="11">
        <v>6</v>
      </c>
      <c r="O155" s="12">
        <f aca="true" t="shared" si="21" ref="O155:Q174">P155*1.02</f>
        <v>11.673288000000001</v>
      </c>
      <c r="P155" s="12">
        <f t="shared" si="21"/>
        <v>11.444400000000002</v>
      </c>
      <c r="Q155" s="12">
        <f t="shared" si="21"/>
        <v>11.22</v>
      </c>
      <c r="R155" s="11">
        <v>11</v>
      </c>
    </row>
    <row r="156" spans="1:18" ht="14.25">
      <c r="A156" s="6" t="s">
        <v>195</v>
      </c>
      <c r="B156" s="7" t="s">
        <v>258</v>
      </c>
      <c r="C156" s="12">
        <f t="shared" si="20"/>
        <v>1371.080736</v>
      </c>
      <c r="D156" s="12">
        <f t="shared" si="20"/>
        <v>1344.1968</v>
      </c>
      <c r="E156" s="12">
        <f t="shared" si="20"/>
        <v>1317.84</v>
      </c>
      <c r="F156" s="24">
        <v>1292</v>
      </c>
      <c r="G156" s="33">
        <v>166</v>
      </c>
      <c r="H156" s="33">
        <v>163</v>
      </c>
      <c r="I156" s="33">
        <v>160</v>
      </c>
      <c r="J156" s="33">
        <v>157</v>
      </c>
      <c r="K156" s="32">
        <f t="shared" si="18"/>
        <v>20.60602</v>
      </c>
      <c r="L156" s="12">
        <f t="shared" si="18"/>
        <v>20.402</v>
      </c>
      <c r="M156" s="12">
        <f t="shared" si="18"/>
        <v>20.2</v>
      </c>
      <c r="N156" s="11">
        <v>20</v>
      </c>
      <c r="O156" s="12">
        <f t="shared" si="21"/>
        <v>20.162951999999997</v>
      </c>
      <c r="P156" s="12">
        <f t="shared" si="21"/>
        <v>19.767599999999998</v>
      </c>
      <c r="Q156" s="12">
        <f t="shared" si="21"/>
        <v>19.38</v>
      </c>
      <c r="R156" s="11">
        <v>19</v>
      </c>
    </row>
    <row r="157" spans="1:18" ht="14.25">
      <c r="A157" s="6" t="s">
        <v>196</v>
      </c>
      <c r="B157" s="7" t="s">
        <v>258</v>
      </c>
      <c r="C157" s="12">
        <f t="shared" si="20"/>
        <v>1208.715912</v>
      </c>
      <c r="D157" s="12">
        <f t="shared" si="20"/>
        <v>1185.0156</v>
      </c>
      <c r="E157" s="12">
        <f t="shared" si="20"/>
        <v>1161.78</v>
      </c>
      <c r="F157" s="24">
        <v>1139</v>
      </c>
      <c r="G157" s="33">
        <v>150</v>
      </c>
      <c r="H157" s="33">
        <v>147</v>
      </c>
      <c r="I157" s="33">
        <v>145</v>
      </c>
      <c r="J157" s="33">
        <v>142</v>
      </c>
      <c r="K157" s="32">
        <f t="shared" si="18"/>
        <v>16.484816</v>
      </c>
      <c r="L157" s="12">
        <f t="shared" si="18"/>
        <v>16.3216</v>
      </c>
      <c r="M157" s="12">
        <f t="shared" si="18"/>
        <v>16.16</v>
      </c>
      <c r="N157" s="11">
        <v>16</v>
      </c>
      <c r="O157" s="12">
        <f t="shared" si="21"/>
        <v>18.040536000000003</v>
      </c>
      <c r="P157" s="12">
        <f t="shared" si="21"/>
        <v>17.6868</v>
      </c>
      <c r="Q157" s="12">
        <f t="shared" si="21"/>
        <v>17.34</v>
      </c>
      <c r="R157" s="11">
        <v>17</v>
      </c>
    </row>
    <row r="158" spans="1:18" ht="14.25">
      <c r="A158" s="6" t="s">
        <v>197</v>
      </c>
      <c r="B158" s="7" t="s">
        <v>258</v>
      </c>
      <c r="C158" s="12">
        <f t="shared" si="20"/>
        <v>123.10012800000001</v>
      </c>
      <c r="D158" s="12">
        <f t="shared" si="20"/>
        <v>120.6864</v>
      </c>
      <c r="E158" s="12">
        <f t="shared" si="20"/>
        <v>118.32000000000001</v>
      </c>
      <c r="F158" s="24">
        <v>116</v>
      </c>
      <c r="G158" s="33">
        <v>13</v>
      </c>
      <c r="H158" s="33">
        <v>12</v>
      </c>
      <c r="I158" s="33">
        <v>12</v>
      </c>
      <c r="J158" s="33">
        <v>12</v>
      </c>
      <c r="K158" s="32">
        <f t="shared" si="18"/>
        <v>3.0909030000000004</v>
      </c>
      <c r="L158" s="12">
        <f t="shared" si="18"/>
        <v>3.0603000000000002</v>
      </c>
      <c r="M158" s="12">
        <f t="shared" si="18"/>
        <v>3.0300000000000002</v>
      </c>
      <c r="N158" s="11">
        <v>3</v>
      </c>
      <c r="O158" s="12">
        <f t="shared" si="21"/>
        <v>2.122416</v>
      </c>
      <c r="P158" s="12">
        <f t="shared" si="21"/>
        <v>2.0808</v>
      </c>
      <c r="Q158" s="12">
        <f t="shared" si="21"/>
        <v>2.04</v>
      </c>
      <c r="R158" s="11">
        <v>2</v>
      </c>
    </row>
    <row r="159" spans="1:18" ht="14.25">
      <c r="A159" s="6" t="s">
        <v>198</v>
      </c>
      <c r="B159" s="7" t="s">
        <v>258</v>
      </c>
      <c r="C159" s="12">
        <f t="shared" si="20"/>
        <v>39.26469600000001</v>
      </c>
      <c r="D159" s="12">
        <f t="shared" si="20"/>
        <v>38.494800000000005</v>
      </c>
      <c r="E159" s="12">
        <f t="shared" si="20"/>
        <v>37.74</v>
      </c>
      <c r="F159" s="24">
        <v>37</v>
      </c>
      <c r="G159" s="33">
        <v>3</v>
      </c>
      <c r="H159" s="33">
        <v>3</v>
      </c>
      <c r="I159" s="33">
        <v>3</v>
      </c>
      <c r="J159" s="33">
        <v>3</v>
      </c>
      <c r="K159" s="32">
        <f t="shared" si="18"/>
        <v>1.030301</v>
      </c>
      <c r="L159" s="12">
        <f t="shared" si="18"/>
        <v>1.0201</v>
      </c>
      <c r="M159" s="12">
        <f t="shared" si="18"/>
        <v>1.01</v>
      </c>
      <c r="N159" s="11">
        <v>1</v>
      </c>
      <c r="O159" s="12">
        <f t="shared" si="21"/>
        <v>0</v>
      </c>
      <c r="P159" s="12">
        <f t="shared" si="21"/>
        <v>0</v>
      </c>
      <c r="Q159" s="12">
        <f t="shared" si="21"/>
        <v>0</v>
      </c>
      <c r="R159" s="11">
        <v>0</v>
      </c>
    </row>
    <row r="160" spans="1:18" ht="25.5">
      <c r="A160" s="35" t="s">
        <v>296</v>
      </c>
      <c r="B160" s="7" t="s">
        <v>258</v>
      </c>
      <c r="C160" s="12">
        <f t="shared" si="20"/>
        <v>47.75436</v>
      </c>
      <c r="D160" s="12">
        <f t="shared" si="20"/>
        <v>46.818</v>
      </c>
      <c r="E160" s="12">
        <f t="shared" si="20"/>
        <v>45.9</v>
      </c>
      <c r="F160" s="24">
        <v>45</v>
      </c>
      <c r="G160" s="33">
        <v>7</v>
      </c>
      <c r="H160" s="33">
        <v>7</v>
      </c>
      <c r="I160" s="33">
        <v>7</v>
      </c>
      <c r="J160" s="33">
        <v>7</v>
      </c>
      <c r="K160" s="32">
        <f t="shared" si="18"/>
        <v>1.030301</v>
      </c>
      <c r="L160" s="12">
        <f t="shared" si="18"/>
        <v>1.0201</v>
      </c>
      <c r="M160" s="12">
        <f t="shared" si="18"/>
        <v>1.01</v>
      </c>
      <c r="N160" s="11">
        <v>1</v>
      </c>
      <c r="O160" s="12">
        <f t="shared" si="21"/>
        <v>2.122416</v>
      </c>
      <c r="P160" s="12">
        <f t="shared" si="21"/>
        <v>2.0808</v>
      </c>
      <c r="Q160" s="12">
        <f t="shared" si="21"/>
        <v>2.04</v>
      </c>
      <c r="R160" s="11">
        <v>2</v>
      </c>
    </row>
    <row r="161" spans="1:18" ht="25.5">
      <c r="A161" s="35" t="s">
        <v>214</v>
      </c>
      <c r="B161" s="7" t="s">
        <v>258</v>
      </c>
      <c r="C161" s="12">
        <f t="shared" si="20"/>
        <v>177.22173600000002</v>
      </c>
      <c r="D161" s="12">
        <f t="shared" si="20"/>
        <v>173.7468</v>
      </c>
      <c r="E161" s="12">
        <f t="shared" si="20"/>
        <v>170.34</v>
      </c>
      <c r="F161" s="24">
        <v>167</v>
      </c>
      <c r="G161" s="33">
        <v>23</v>
      </c>
      <c r="H161" s="33">
        <v>23</v>
      </c>
      <c r="I161" s="33">
        <v>22</v>
      </c>
      <c r="J161" s="33">
        <v>22</v>
      </c>
      <c r="K161" s="32">
        <f t="shared" si="18"/>
        <v>1.030301</v>
      </c>
      <c r="L161" s="12">
        <f t="shared" si="18"/>
        <v>1.0201</v>
      </c>
      <c r="M161" s="12">
        <f t="shared" si="18"/>
        <v>1.01</v>
      </c>
      <c r="N161" s="11">
        <v>1</v>
      </c>
      <c r="O161" s="12">
        <f t="shared" si="21"/>
        <v>6.367248</v>
      </c>
      <c r="P161" s="12">
        <f t="shared" si="21"/>
        <v>6.2424</v>
      </c>
      <c r="Q161" s="12">
        <f t="shared" si="21"/>
        <v>6.12</v>
      </c>
      <c r="R161" s="11">
        <v>6</v>
      </c>
    </row>
    <row r="162" spans="1:18" ht="38.25">
      <c r="A162" s="35" t="s">
        <v>297</v>
      </c>
      <c r="B162" s="7" t="s">
        <v>258</v>
      </c>
      <c r="C162" s="12">
        <f t="shared" si="20"/>
        <v>1193.8590000000002</v>
      </c>
      <c r="D162" s="12">
        <f t="shared" si="20"/>
        <v>1170.45</v>
      </c>
      <c r="E162" s="12">
        <f t="shared" si="20"/>
        <v>1147.5</v>
      </c>
      <c r="F162" s="24">
        <v>1125</v>
      </c>
      <c r="G162" s="33">
        <v>138</v>
      </c>
      <c r="H162" s="33">
        <v>135</v>
      </c>
      <c r="I162" s="33">
        <v>133</v>
      </c>
      <c r="J162" s="33">
        <v>130</v>
      </c>
      <c r="K162" s="32">
        <f t="shared" si="18"/>
        <v>3.0909030000000004</v>
      </c>
      <c r="L162" s="12">
        <f t="shared" si="18"/>
        <v>3.0603000000000002</v>
      </c>
      <c r="M162" s="12">
        <f t="shared" si="18"/>
        <v>3.0300000000000002</v>
      </c>
      <c r="N162" s="11">
        <v>3</v>
      </c>
      <c r="O162" s="12">
        <f t="shared" si="21"/>
        <v>29.713824000000002</v>
      </c>
      <c r="P162" s="12">
        <f t="shared" si="21"/>
        <v>29.131200000000003</v>
      </c>
      <c r="Q162" s="12">
        <f t="shared" si="21"/>
        <v>28.560000000000002</v>
      </c>
      <c r="R162" s="11">
        <v>28</v>
      </c>
    </row>
    <row r="163" spans="1:18" ht="51">
      <c r="A163" s="35" t="s">
        <v>298</v>
      </c>
      <c r="B163" s="7" t="s">
        <v>258</v>
      </c>
      <c r="C163" s="12">
        <f t="shared" si="20"/>
        <v>5.30604</v>
      </c>
      <c r="D163" s="12">
        <f t="shared" si="20"/>
        <v>5.202</v>
      </c>
      <c r="E163" s="12">
        <f t="shared" si="20"/>
        <v>5.1</v>
      </c>
      <c r="F163" s="24">
        <v>5</v>
      </c>
      <c r="G163" s="33">
        <v>25</v>
      </c>
      <c r="H163" s="33">
        <v>25</v>
      </c>
      <c r="I163" s="33">
        <v>24</v>
      </c>
      <c r="J163" s="33">
        <v>24</v>
      </c>
      <c r="K163" s="32">
        <f t="shared" si="18"/>
        <v>3.0909030000000004</v>
      </c>
      <c r="L163" s="12">
        <f t="shared" si="18"/>
        <v>3.0603000000000002</v>
      </c>
      <c r="M163" s="12">
        <f t="shared" si="18"/>
        <v>3.0300000000000002</v>
      </c>
      <c r="N163" s="11">
        <v>3</v>
      </c>
      <c r="O163" s="12">
        <f t="shared" si="21"/>
        <v>4.244832</v>
      </c>
      <c r="P163" s="12">
        <f t="shared" si="21"/>
        <v>4.1616</v>
      </c>
      <c r="Q163" s="12">
        <f t="shared" si="21"/>
        <v>4.08</v>
      </c>
      <c r="R163" s="11">
        <v>4</v>
      </c>
    </row>
    <row r="164" spans="1:18" ht="14.25">
      <c r="A164" s="6" t="s">
        <v>199</v>
      </c>
      <c r="B164" s="7" t="s">
        <v>258</v>
      </c>
      <c r="C164" s="12">
        <f t="shared" si="20"/>
        <v>100.81476</v>
      </c>
      <c r="D164" s="12">
        <f t="shared" si="20"/>
        <v>98.83800000000001</v>
      </c>
      <c r="E164" s="12">
        <f t="shared" si="20"/>
        <v>96.9</v>
      </c>
      <c r="F164" s="24">
        <v>95</v>
      </c>
      <c r="G164" s="33">
        <v>11</v>
      </c>
      <c r="H164" s="33">
        <v>10</v>
      </c>
      <c r="I164" s="33">
        <v>10</v>
      </c>
      <c r="J164" s="33">
        <v>10</v>
      </c>
      <c r="K164" s="32">
        <f aca="true" t="shared" si="22" ref="K164:M174">L164*1.01</f>
        <v>1.030301</v>
      </c>
      <c r="L164" s="12">
        <f t="shared" si="22"/>
        <v>1.0201</v>
      </c>
      <c r="M164" s="12">
        <f t="shared" si="22"/>
        <v>1.01</v>
      </c>
      <c r="N164" s="11">
        <v>1</v>
      </c>
      <c r="O164" s="12">
        <f t="shared" si="21"/>
        <v>2.122416</v>
      </c>
      <c r="P164" s="12">
        <f t="shared" si="21"/>
        <v>2.0808</v>
      </c>
      <c r="Q164" s="12">
        <f t="shared" si="21"/>
        <v>2.04</v>
      </c>
      <c r="R164" s="11">
        <v>2</v>
      </c>
    </row>
    <row r="165" spans="1:18" ht="25.5">
      <c r="A165" s="6" t="s">
        <v>200</v>
      </c>
      <c r="B165" s="7" t="s">
        <v>258</v>
      </c>
      <c r="C165" s="12">
        <f t="shared" si="20"/>
        <v>3222.8886960000004</v>
      </c>
      <c r="D165" s="12">
        <f t="shared" si="20"/>
        <v>3159.6948</v>
      </c>
      <c r="E165" s="12">
        <f t="shared" si="20"/>
        <v>3097.7400000000002</v>
      </c>
      <c r="F165" s="24">
        <v>3037</v>
      </c>
      <c r="G165" s="33">
        <v>324</v>
      </c>
      <c r="H165" s="33">
        <v>318</v>
      </c>
      <c r="I165" s="33">
        <v>312</v>
      </c>
      <c r="J165" s="33">
        <v>306</v>
      </c>
      <c r="K165" s="32">
        <f t="shared" si="22"/>
        <v>37.090835999999996</v>
      </c>
      <c r="L165" s="12">
        <f t="shared" si="22"/>
        <v>36.7236</v>
      </c>
      <c r="M165" s="12">
        <f t="shared" si="22"/>
        <v>36.36</v>
      </c>
      <c r="N165" s="11">
        <v>36</v>
      </c>
      <c r="O165" s="12">
        <f t="shared" si="21"/>
        <v>40.325903999999994</v>
      </c>
      <c r="P165" s="12">
        <f t="shared" si="21"/>
        <v>39.535199999999996</v>
      </c>
      <c r="Q165" s="12">
        <f t="shared" si="21"/>
        <v>38.76</v>
      </c>
      <c r="R165" s="11">
        <v>38</v>
      </c>
    </row>
    <row r="166" spans="1:18" ht="25.5">
      <c r="A166" s="6" t="s">
        <v>201</v>
      </c>
      <c r="B166" s="7" t="s">
        <v>258</v>
      </c>
      <c r="C166" s="12">
        <f t="shared" si="20"/>
        <v>101188.30521600001</v>
      </c>
      <c r="D166" s="12">
        <f t="shared" si="20"/>
        <v>99204.22080000001</v>
      </c>
      <c r="E166" s="12">
        <f t="shared" si="20"/>
        <v>97259.04000000001</v>
      </c>
      <c r="F166" s="24">
        <v>95352</v>
      </c>
      <c r="G166" s="33">
        <v>9619</v>
      </c>
      <c r="H166" s="33">
        <v>9443</v>
      </c>
      <c r="I166" s="33">
        <v>9270</v>
      </c>
      <c r="J166" s="33">
        <v>9101</v>
      </c>
      <c r="K166" s="32">
        <f t="shared" si="22"/>
        <v>1307.4519690000002</v>
      </c>
      <c r="L166" s="12">
        <f t="shared" si="22"/>
        <v>1294.5069</v>
      </c>
      <c r="M166" s="12">
        <f t="shared" si="22"/>
        <v>1281.69</v>
      </c>
      <c r="N166" s="11">
        <v>1269</v>
      </c>
      <c r="O166" s="12">
        <f t="shared" si="21"/>
        <v>1179.0020880000002</v>
      </c>
      <c r="P166" s="12">
        <f t="shared" si="21"/>
        <v>1155.8844000000001</v>
      </c>
      <c r="Q166" s="12">
        <f t="shared" si="21"/>
        <v>1133.22</v>
      </c>
      <c r="R166" s="11">
        <v>1111</v>
      </c>
    </row>
    <row r="167" spans="1:18" ht="14.25">
      <c r="A167" s="6" t="s">
        <v>202</v>
      </c>
      <c r="B167" s="7" t="s">
        <v>258</v>
      </c>
      <c r="C167" s="12">
        <f t="shared" si="20"/>
        <v>48627.734184</v>
      </c>
      <c r="D167" s="12">
        <f t="shared" si="20"/>
        <v>47674.2492</v>
      </c>
      <c r="E167" s="12">
        <f t="shared" si="20"/>
        <v>46739.46</v>
      </c>
      <c r="F167" s="24">
        <v>45823</v>
      </c>
      <c r="G167" s="33">
        <v>4744</v>
      </c>
      <c r="H167" s="33">
        <v>4656</v>
      </c>
      <c r="I167" s="33">
        <v>4570</v>
      </c>
      <c r="J167" s="33">
        <v>4485</v>
      </c>
      <c r="K167" s="32">
        <f t="shared" si="22"/>
        <v>529.5747140000001</v>
      </c>
      <c r="L167" s="12">
        <f t="shared" si="22"/>
        <v>524.3314</v>
      </c>
      <c r="M167" s="12">
        <f t="shared" si="22"/>
        <v>519.14</v>
      </c>
      <c r="N167" s="11">
        <v>514</v>
      </c>
      <c r="O167" s="12">
        <f t="shared" si="21"/>
        <v>670.683456</v>
      </c>
      <c r="P167" s="12">
        <f t="shared" si="21"/>
        <v>657.5328</v>
      </c>
      <c r="Q167" s="12">
        <f t="shared" si="21"/>
        <v>644.64</v>
      </c>
      <c r="R167" s="11">
        <v>632</v>
      </c>
    </row>
    <row r="168" spans="1:18" ht="14.25">
      <c r="A168" s="6" t="s">
        <v>203</v>
      </c>
      <c r="B168" s="7" t="s">
        <v>258</v>
      </c>
      <c r="C168" s="12">
        <f t="shared" si="20"/>
        <v>52560.57103200001</v>
      </c>
      <c r="D168" s="12">
        <f t="shared" si="20"/>
        <v>51529.971600000004</v>
      </c>
      <c r="E168" s="12">
        <f t="shared" si="20"/>
        <v>50519.58</v>
      </c>
      <c r="F168" s="24">
        <v>49529</v>
      </c>
      <c r="G168" s="33">
        <v>4875</v>
      </c>
      <c r="H168" s="33">
        <v>4787</v>
      </c>
      <c r="I168" s="33">
        <v>4701</v>
      </c>
      <c r="J168" s="33">
        <v>4616</v>
      </c>
      <c r="K168" s="32">
        <f t="shared" si="22"/>
        <v>777.877255</v>
      </c>
      <c r="L168" s="12">
        <f t="shared" si="22"/>
        <v>770.1754999999999</v>
      </c>
      <c r="M168" s="12">
        <f t="shared" si="22"/>
        <v>762.55</v>
      </c>
      <c r="N168" s="11">
        <v>755</v>
      </c>
      <c r="O168" s="12">
        <f t="shared" si="21"/>
        <v>508.31863200000004</v>
      </c>
      <c r="P168" s="12">
        <f t="shared" si="21"/>
        <v>498.3516</v>
      </c>
      <c r="Q168" s="12">
        <f t="shared" si="21"/>
        <v>488.58</v>
      </c>
      <c r="R168" s="11">
        <v>479</v>
      </c>
    </row>
    <row r="169" spans="1:18" ht="25.5">
      <c r="A169" s="6" t="s">
        <v>204</v>
      </c>
      <c r="B169" s="7" t="s">
        <v>258</v>
      </c>
      <c r="C169" s="12">
        <f t="shared" si="20"/>
        <v>6125.292576000001</v>
      </c>
      <c r="D169" s="12">
        <f t="shared" si="20"/>
        <v>6005.188800000001</v>
      </c>
      <c r="E169" s="12">
        <f t="shared" si="20"/>
        <v>5887.4400000000005</v>
      </c>
      <c r="F169" s="24">
        <v>5772</v>
      </c>
      <c r="G169" s="33">
        <v>538</v>
      </c>
      <c r="H169" s="33">
        <v>528</v>
      </c>
      <c r="I169" s="33">
        <v>519</v>
      </c>
      <c r="J169" s="33">
        <v>509</v>
      </c>
      <c r="K169" s="32">
        <f t="shared" si="22"/>
        <v>62.848361000000004</v>
      </c>
      <c r="L169" s="12">
        <f t="shared" si="22"/>
        <v>62.2261</v>
      </c>
      <c r="M169" s="12">
        <f t="shared" si="22"/>
        <v>61.61</v>
      </c>
      <c r="N169" s="11">
        <v>61</v>
      </c>
      <c r="O169" s="12">
        <f t="shared" si="21"/>
        <v>68.97852</v>
      </c>
      <c r="P169" s="12">
        <f t="shared" si="21"/>
        <v>67.626</v>
      </c>
      <c r="Q169" s="12">
        <f t="shared" si="21"/>
        <v>66.3</v>
      </c>
      <c r="R169" s="11">
        <v>65</v>
      </c>
    </row>
    <row r="170" spans="1:18" ht="25.5">
      <c r="A170" s="6" t="s">
        <v>205</v>
      </c>
      <c r="B170" s="7" t="s">
        <v>258</v>
      </c>
      <c r="C170" s="12">
        <f t="shared" si="20"/>
        <v>18.040536000000003</v>
      </c>
      <c r="D170" s="12">
        <f t="shared" si="20"/>
        <v>17.6868</v>
      </c>
      <c r="E170" s="12">
        <f t="shared" si="20"/>
        <v>17.34</v>
      </c>
      <c r="F170" s="24">
        <v>17</v>
      </c>
      <c r="G170" s="33">
        <v>148</v>
      </c>
      <c r="H170" s="33">
        <v>145</v>
      </c>
      <c r="I170" s="33">
        <v>143</v>
      </c>
      <c r="J170" s="33">
        <v>140</v>
      </c>
      <c r="K170" s="32">
        <f t="shared" si="22"/>
        <v>21.636321</v>
      </c>
      <c r="L170" s="12">
        <f t="shared" si="22"/>
        <v>21.4221</v>
      </c>
      <c r="M170" s="12">
        <f t="shared" si="22"/>
        <v>21.21</v>
      </c>
      <c r="N170" s="11">
        <v>21</v>
      </c>
      <c r="O170" s="12">
        <f t="shared" si="21"/>
        <v>18.040536000000003</v>
      </c>
      <c r="P170" s="12">
        <f t="shared" si="21"/>
        <v>17.6868</v>
      </c>
      <c r="Q170" s="12">
        <f t="shared" si="21"/>
        <v>17.34</v>
      </c>
      <c r="R170" s="11">
        <v>17</v>
      </c>
    </row>
    <row r="171" spans="1:18" ht="25.5">
      <c r="A171" s="6" t="s">
        <v>216</v>
      </c>
      <c r="B171" s="7" t="s">
        <v>258</v>
      </c>
      <c r="C171" s="12">
        <f aca="true" t="shared" si="23" ref="C171:E174">D171*1.02</f>
        <v>55.182816</v>
      </c>
      <c r="D171" s="12">
        <f t="shared" si="23"/>
        <v>54.1008</v>
      </c>
      <c r="E171" s="12">
        <f t="shared" si="23"/>
        <v>53.04</v>
      </c>
      <c r="F171" s="31">
        <v>52</v>
      </c>
      <c r="G171" s="33">
        <v>11</v>
      </c>
      <c r="H171" s="33">
        <v>10</v>
      </c>
      <c r="I171" s="33">
        <v>10</v>
      </c>
      <c r="J171" s="33">
        <v>10</v>
      </c>
      <c r="K171" s="32">
        <f t="shared" si="22"/>
        <v>1.030301</v>
      </c>
      <c r="L171" s="12">
        <f t="shared" si="22"/>
        <v>1.0201</v>
      </c>
      <c r="M171" s="12">
        <f t="shared" si="22"/>
        <v>1.01</v>
      </c>
      <c r="N171" s="13">
        <v>1</v>
      </c>
      <c r="O171" s="12">
        <f t="shared" si="21"/>
        <v>2.122416</v>
      </c>
      <c r="P171" s="12">
        <f t="shared" si="21"/>
        <v>2.0808</v>
      </c>
      <c r="Q171" s="12">
        <f t="shared" si="21"/>
        <v>2.04</v>
      </c>
      <c r="R171" s="13">
        <v>2</v>
      </c>
    </row>
    <row r="172" spans="1:18" ht="25.5">
      <c r="A172" s="6" t="s">
        <v>299</v>
      </c>
      <c r="B172" s="7" t="s">
        <v>258</v>
      </c>
      <c r="C172" s="12">
        <f t="shared" si="23"/>
        <v>461.62548000000004</v>
      </c>
      <c r="D172" s="12">
        <f t="shared" si="23"/>
        <v>452.574</v>
      </c>
      <c r="E172" s="12">
        <f t="shared" si="23"/>
        <v>443.7</v>
      </c>
      <c r="F172" s="31">
        <v>435</v>
      </c>
      <c r="G172" s="33">
        <v>53</v>
      </c>
      <c r="H172" s="33">
        <v>52</v>
      </c>
      <c r="I172" s="33">
        <v>51</v>
      </c>
      <c r="J172" s="33">
        <v>50</v>
      </c>
      <c r="K172" s="32">
        <f t="shared" si="22"/>
        <v>8.242408</v>
      </c>
      <c r="L172" s="12">
        <f t="shared" si="22"/>
        <v>8.1608</v>
      </c>
      <c r="M172" s="12">
        <f t="shared" si="22"/>
        <v>8.08</v>
      </c>
      <c r="N172" s="13">
        <v>8</v>
      </c>
      <c r="O172" s="12">
        <f t="shared" si="21"/>
        <v>11.673288000000001</v>
      </c>
      <c r="P172" s="12">
        <f t="shared" si="21"/>
        <v>11.444400000000002</v>
      </c>
      <c r="Q172" s="12">
        <f t="shared" si="21"/>
        <v>11.22</v>
      </c>
      <c r="R172" s="13">
        <v>11</v>
      </c>
    </row>
    <row r="173" spans="1:18" ht="38.25">
      <c r="A173" s="6" t="s">
        <v>217</v>
      </c>
      <c r="B173" s="7" t="s">
        <v>258</v>
      </c>
      <c r="C173" s="12">
        <f t="shared" si="23"/>
        <v>38646.01173600001</v>
      </c>
      <c r="D173" s="12">
        <f t="shared" si="23"/>
        <v>37888.24680000001</v>
      </c>
      <c r="E173" s="12">
        <f t="shared" si="23"/>
        <v>37145.340000000004</v>
      </c>
      <c r="F173" s="31">
        <v>36417</v>
      </c>
      <c r="G173" s="33">
        <v>3381</v>
      </c>
      <c r="H173" s="33">
        <v>3318</v>
      </c>
      <c r="I173" s="33">
        <v>3256</v>
      </c>
      <c r="J173" s="33">
        <v>3196</v>
      </c>
      <c r="K173" s="32">
        <f t="shared" si="22"/>
        <v>353.393243</v>
      </c>
      <c r="L173" s="12">
        <f t="shared" si="22"/>
        <v>349.8943</v>
      </c>
      <c r="M173" s="12">
        <f t="shared" si="22"/>
        <v>346.43</v>
      </c>
      <c r="N173" s="13">
        <v>343</v>
      </c>
      <c r="O173" s="12">
        <f t="shared" si="21"/>
        <v>457.380648</v>
      </c>
      <c r="P173" s="12">
        <f t="shared" si="21"/>
        <v>448.4124</v>
      </c>
      <c r="Q173" s="12">
        <f t="shared" si="21"/>
        <v>439.62</v>
      </c>
      <c r="R173" s="13">
        <v>431</v>
      </c>
    </row>
    <row r="174" spans="1:18" ht="38.25">
      <c r="A174" s="6" t="s">
        <v>218</v>
      </c>
      <c r="B174" s="7" t="s">
        <v>258</v>
      </c>
      <c r="C174" s="12">
        <f t="shared" si="23"/>
        <v>18693.178920000002</v>
      </c>
      <c r="D174" s="12">
        <f t="shared" si="23"/>
        <v>18326.646</v>
      </c>
      <c r="E174" s="12">
        <f t="shared" si="23"/>
        <v>17967.3</v>
      </c>
      <c r="F174" s="31">
        <v>17615</v>
      </c>
      <c r="G174" s="33">
        <v>1678</v>
      </c>
      <c r="H174" s="33">
        <v>1647</v>
      </c>
      <c r="I174" s="33">
        <v>1616</v>
      </c>
      <c r="J174" s="33">
        <v>1586</v>
      </c>
      <c r="K174" s="32">
        <f t="shared" si="22"/>
        <v>168.969364</v>
      </c>
      <c r="L174" s="12">
        <f t="shared" si="22"/>
        <v>167.2964</v>
      </c>
      <c r="M174" s="12">
        <f t="shared" si="22"/>
        <v>165.64000000000001</v>
      </c>
      <c r="N174" s="13">
        <v>164</v>
      </c>
      <c r="O174" s="12">
        <f t="shared" si="21"/>
        <v>230.282136</v>
      </c>
      <c r="P174" s="12">
        <f t="shared" si="21"/>
        <v>225.76680000000002</v>
      </c>
      <c r="Q174" s="12">
        <f t="shared" si="21"/>
        <v>221.34</v>
      </c>
      <c r="R174" s="13">
        <v>217</v>
      </c>
    </row>
    <row r="175" spans="1:18" ht="38.25">
      <c r="A175" s="35" t="s">
        <v>281</v>
      </c>
      <c r="B175" s="7" t="s">
        <v>258</v>
      </c>
      <c r="C175" s="12" t="s">
        <v>70</v>
      </c>
      <c r="D175" s="12" t="s">
        <v>69</v>
      </c>
      <c r="E175" s="12" t="s">
        <v>68</v>
      </c>
      <c r="F175" s="31" t="s">
        <v>26</v>
      </c>
      <c r="G175" s="33">
        <v>94</v>
      </c>
      <c r="H175" s="33">
        <v>834</v>
      </c>
      <c r="I175" s="33">
        <v>826</v>
      </c>
      <c r="J175" s="33">
        <v>817</v>
      </c>
      <c r="K175" s="32">
        <v>116</v>
      </c>
      <c r="L175" s="12">
        <v>114</v>
      </c>
      <c r="M175" s="12">
        <v>112</v>
      </c>
      <c r="N175" s="13" t="s">
        <v>34</v>
      </c>
      <c r="O175" s="12" t="s">
        <v>67</v>
      </c>
      <c r="P175" s="12" t="s">
        <v>66</v>
      </c>
      <c r="Q175" s="12" t="s">
        <v>65</v>
      </c>
      <c r="R175" s="13" t="s">
        <v>31</v>
      </c>
    </row>
    <row r="176" spans="1:18" ht="38.25">
      <c r="A176" s="6" t="s">
        <v>219</v>
      </c>
      <c r="B176" s="7" t="s">
        <v>258</v>
      </c>
      <c r="C176" s="15">
        <v>3354</v>
      </c>
      <c r="D176" s="11">
        <f>C176/1.03</f>
        <v>3256.3106796116504</v>
      </c>
      <c r="E176" s="11">
        <f>D176/1.03</f>
        <v>3161.466679234612</v>
      </c>
      <c r="F176" s="24">
        <f>E176/1.03</f>
        <v>3069.385125470497</v>
      </c>
      <c r="G176" s="33">
        <v>315</v>
      </c>
      <c r="H176" s="33">
        <v>306</v>
      </c>
      <c r="I176" s="33">
        <v>297</v>
      </c>
      <c r="J176" s="33">
        <v>288</v>
      </c>
      <c r="K176" s="22">
        <v>58</v>
      </c>
      <c r="L176" s="11">
        <f>K176/1.03</f>
        <v>56.310679611650485</v>
      </c>
      <c r="M176" s="11">
        <f>L176/1.03</f>
        <v>54.67056272975775</v>
      </c>
      <c r="N176" s="11">
        <f>M176/1.03</f>
        <v>53.07821624248325</v>
      </c>
      <c r="O176" s="11">
        <v>21</v>
      </c>
      <c r="P176" s="11">
        <f aca="true" t="shared" si="24" ref="P176:R195">O176/1.03</f>
        <v>20.388349514563107</v>
      </c>
      <c r="Q176" s="11">
        <f t="shared" si="24"/>
        <v>19.79451409180884</v>
      </c>
      <c r="R176" s="11">
        <f t="shared" si="24"/>
        <v>19.217974846416347</v>
      </c>
    </row>
    <row r="177" spans="1:18" ht="51">
      <c r="A177" s="6" t="s">
        <v>220</v>
      </c>
      <c r="B177" s="7" t="s">
        <v>258</v>
      </c>
      <c r="C177" s="15">
        <v>3063</v>
      </c>
      <c r="D177" s="11">
        <f aca="true" t="shared" si="25" ref="D177:F192">C177/1.03</f>
        <v>2973.78640776699</v>
      </c>
      <c r="E177" s="11">
        <f t="shared" si="25"/>
        <v>2887.1712696766895</v>
      </c>
      <c r="F177" s="24">
        <f t="shared" si="25"/>
        <v>2803.0789025987274</v>
      </c>
      <c r="G177" s="33">
        <v>284</v>
      </c>
      <c r="H177" s="33">
        <v>276</v>
      </c>
      <c r="I177" s="33">
        <v>268</v>
      </c>
      <c r="J177" s="33">
        <v>260</v>
      </c>
      <c r="K177" s="22">
        <v>54</v>
      </c>
      <c r="L177" s="11">
        <f aca="true" t="shared" si="26" ref="L177:N192">K177/1.03</f>
        <v>52.42718446601942</v>
      </c>
      <c r="M177" s="11">
        <f t="shared" si="26"/>
        <v>50.90017909322273</v>
      </c>
      <c r="N177" s="11">
        <f t="shared" si="26"/>
        <v>49.417649605070615</v>
      </c>
      <c r="O177" s="11">
        <v>19</v>
      </c>
      <c r="P177" s="11">
        <f t="shared" si="24"/>
        <v>18.446601941747574</v>
      </c>
      <c r="Q177" s="11">
        <f t="shared" si="24"/>
        <v>17.90932227354133</v>
      </c>
      <c r="R177" s="11">
        <f t="shared" si="24"/>
        <v>17.38769152771003</v>
      </c>
    </row>
    <row r="178" spans="1:18" ht="38.25">
      <c r="A178" s="6" t="s">
        <v>221</v>
      </c>
      <c r="B178" s="7" t="s">
        <v>258</v>
      </c>
      <c r="C178" s="15">
        <v>117</v>
      </c>
      <c r="D178" s="11">
        <f t="shared" si="25"/>
        <v>113.59223300970874</v>
      </c>
      <c r="E178" s="11">
        <f t="shared" si="25"/>
        <v>110.28372136864925</v>
      </c>
      <c r="F178" s="24">
        <f t="shared" si="25"/>
        <v>107.07157414431965</v>
      </c>
      <c r="G178" s="33">
        <v>14</v>
      </c>
      <c r="H178" s="33">
        <v>14</v>
      </c>
      <c r="I178" s="33">
        <v>13</v>
      </c>
      <c r="J178" s="33">
        <v>13</v>
      </c>
      <c r="K178" s="22">
        <v>2</v>
      </c>
      <c r="L178" s="11">
        <f t="shared" si="26"/>
        <v>1.941747572815534</v>
      </c>
      <c r="M178" s="11">
        <f t="shared" si="26"/>
        <v>1.8851918182675087</v>
      </c>
      <c r="N178" s="11">
        <f t="shared" si="26"/>
        <v>1.830283318706319</v>
      </c>
      <c r="O178" s="11">
        <v>1</v>
      </c>
      <c r="P178" s="11">
        <f t="shared" si="24"/>
        <v>0.970873786407767</v>
      </c>
      <c r="Q178" s="11">
        <f t="shared" si="24"/>
        <v>0.9425959091337544</v>
      </c>
      <c r="R178" s="11">
        <f t="shared" si="24"/>
        <v>0.9151416593531595</v>
      </c>
    </row>
    <row r="179" spans="1:18" ht="38.25">
      <c r="A179" s="6" t="s">
        <v>222</v>
      </c>
      <c r="B179" s="7" t="s">
        <v>258</v>
      </c>
      <c r="C179" s="15">
        <v>109</v>
      </c>
      <c r="D179" s="11">
        <f t="shared" si="25"/>
        <v>105.8252427184466</v>
      </c>
      <c r="E179" s="11">
        <f t="shared" si="25"/>
        <v>102.74295409557922</v>
      </c>
      <c r="F179" s="24">
        <f t="shared" si="25"/>
        <v>99.75044086949438</v>
      </c>
      <c r="G179" s="33">
        <v>11</v>
      </c>
      <c r="H179" s="33">
        <v>11</v>
      </c>
      <c r="I179" s="33">
        <v>10</v>
      </c>
      <c r="J179" s="33">
        <v>10</v>
      </c>
      <c r="K179" s="22">
        <v>2</v>
      </c>
      <c r="L179" s="11">
        <f t="shared" si="26"/>
        <v>1.941747572815534</v>
      </c>
      <c r="M179" s="11">
        <f t="shared" si="26"/>
        <v>1.8851918182675087</v>
      </c>
      <c r="N179" s="11">
        <f t="shared" si="26"/>
        <v>1.830283318706319</v>
      </c>
      <c r="O179" s="11">
        <v>1</v>
      </c>
      <c r="P179" s="11">
        <f t="shared" si="24"/>
        <v>0.970873786407767</v>
      </c>
      <c r="Q179" s="11">
        <f t="shared" si="24"/>
        <v>0.9425959091337544</v>
      </c>
      <c r="R179" s="11">
        <f t="shared" si="24"/>
        <v>0.9151416593531595</v>
      </c>
    </row>
    <row r="180" spans="1:18" ht="38.25">
      <c r="A180" s="6" t="s">
        <v>223</v>
      </c>
      <c r="B180" s="7" t="s">
        <v>258</v>
      </c>
      <c r="C180" s="15">
        <v>40</v>
      </c>
      <c r="D180" s="11">
        <f t="shared" si="25"/>
        <v>38.83495145631068</v>
      </c>
      <c r="E180" s="11">
        <f t="shared" si="25"/>
        <v>37.70383636535017</v>
      </c>
      <c r="F180" s="24">
        <f t="shared" si="25"/>
        <v>36.60566637412638</v>
      </c>
      <c r="G180" s="33">
        <v>5</v>
      </c>
      <c r="H180" s="33">
        <v>5</v>
      </c>
      <c r="I180" s="33">
        <v>5</v>
      </c>
      <c r="J180" s="33">
        <v>5</v>
      </c>
      <c r="K180" s="22">
        <v>3</v>
      </c>
      <c r="L180" s="11">
        <f t="shared" si="26"/>
        <v>2.912621359223301</v>
      </c>
      <c r="M180" s="11">
        <f t="shared" si="26"/>
        <v>2.827787727401263</v>
      </c>
      <c r="N180" s="11">
        <f t="shared" si="26"/>
        <v>2.7454249780594786</v>
      </c>
      <c r="O180" s="11">
        <v>0</v>
      </c>
      <c r="P180" s="11">
        <f t="shared" si="24"/>
        <v>0</v>
      </c>
      <c r="Q180" s="11">
        <f t="shared" si="24"/>
        <v>0</v>
      </c>
      <c r="R180" s="11">
        <f t="shared" si="24"/>
        <v>0</v>
      </c>
    </row>
    <row r="181" spans="1:18" ht="51">
      <c r="A181" s="6" t="s">
        <v>224</v>
      </c>
      <c r="B181" s="7" t="s">
        <v>258</v>
      </c>
      <c r="C181" s="15">
        <v>33</v>
      </c>
      <c r="D181" s="11">
        <f t="shared" si="25"/>
        <v>32.03883495145631</v>
      </c>
      <c r="E181" s="11">
        <f t="shared" si="25"/>
        <v>31.10566500141389</v>
      </c>
      <c r="F181" s="24">
        <f t="shared" si="25"/>
        <v>30.19967475865426</v>
      </c>
      <c r="G181" s="33">
        <v>4</v>
      </c>
      <c r="H181" s="33">
        <v>4</v>
      </c>
      <c r="I181" s="33">
        <v>4</v>
      </c>
      <c r="J181" s="33">
        <v>4</v>
      </c>
      <c r="K181" s="22">
        <v>3</v>
      </c>
      <c r="L181" s="11">
        <f t="shared" si="26"/>
        <v>2.912621359223301</v>
      </c>
      <c r="M181" s="11">
        <f t="shared" si="26"/>
        <v>2.827787727401263</v>
      </c>
      <c r="N181" s="11">
        <f t="shared" si="26"/>
        <v>2.7454249780594786</v>
      </c>
      <c r="O181" s="11">
        <v>0</v>
      </c>
      <c r="P181" s="11">
        <f t="shared" si="24"/>
        <v>0</v>
      </c>
      <c r="Q181" s="11">
        <f t="shared" si="24"/>
        <v>0</v>
      </c>
      <c r="R181" s="11">
        <f t="shared" si="24"/>
        <v>0</v>
      </c>
    </row>
    <row r="182" spans="1:18" ht="51">
      <c r="A182" s="6" t="s">
        <v>225</v>
      </c>
      <c r="B182" s="7" t="s">
        <v>258</v>
      </c>
      <c r="C182" s="15">
        <v>23</v>
      </c>
      <c r="D182" s="11">
        <f t="shared" si="25"/>
        <v>22.33009708737864</v>
      </c>
      <c r="E182" s="11">
        <f t="shared" si="25"/>
        <v>21.679705910076347</v>
      </c>
      <c r="F182" s="24">
        <f t="shared" si="25"/>
        <v>21.048258165122668</v>
      </c>
      <c r="G182" s="33">
        <v>3</v>
      </c>
      <c r="H182" s="33">
        <v>3</v>
      </c>
      <c r="I182" s="33">
        <v>3</v>
      </c>
      <c r="J182" s="33">
        <v>3</v>
      </c>
      <c r="K182" s="22">
        <v>1</v>
      </c>
      <c r="L182" s="11">
        <f t="shared" si="26"/>
        <v>0.970873786407767</v>
      </c>
      <c r="M182" s="11">
        <f t="shared" si="26"/>
        <v>0.9425959091337544</v>
      </c>
      <c r="N182" s="11">
        <f t="shared" si="26"/>
        <v>0.9151416593531595</v>
      </c>
      <c r="O182" s="11">
        <v>0</v>
      </c>
      <c r="P182" s="11">
        <f t="shared" si="24"/>
        <v>0</v>
      </c>
      <c r="Q182" s="11">
        <f t="shared" si="24"/>
        <v>0</v>
      </c>
      <c r="R182" s="11">
        <f t="shared" si="24"/>
        <v>0</v>
      </c>
    </row>
    <row r="183" spans="1:18" ht="63.75">
      <c r="A183" s="6" t="s">
        <v>226</v>
      </c>
      <c r="B183" s="7" t="s">
        <v>258</v>
      </c>
      <c r="C183" s="15">
        <v>16</v>
      </c>
      <c r="D183" s="11">
        <f t="shared" si="25"/>
        <v>15.533980582524272</v>
      </c>
      <c r="E183" s="11">
        <f t="shared" si="25"/>
        <v>15.08153454614007</v>
      </c>
      <c r="F183" s="24">
        <f t="shared" si="25"/>
        <v>14.642266549650552</v>
      </c>
      <c r="G183" s="33">
        <v>2</v>
      </c>
      <c r="H183" s="33">
        <v>2</v>
      </c>
      <c r="I183" s="33">
        <v>2</v>
      </c>
      <c r="J183" s="33">
        <v>2</v>
      </c>
      <c r="K183" s="22">
        <v>1</v>
      </c>
      <c r="L183" s="11">
        <f t="shared" si="26"/>
        <v>0.970873786407767</v>
      </c>
      <c r="M183" s="11">
        <f t="shared" si="26"/>
        <v>0.9425959091337544</v>
      </c>
      <c r="N183" s="11">
        <f t="shared" si="26"/>
        <v>0.9151416593531595</v>
      </c>
      <c r="O183" s="11">
        <v>0</v>
      </c>
      <c r="P183" s="11">
        <f t="shared" si="24"/>
        <v>0</v>
      </c>
      <c r="Q183" s="11">
        <f t="shared" si="24"/>
        <v>0</v>
      </c>
      <c r="R183" s="11">
        <f t="shared" si="24"/>
        <v>0</v>
      </c>
    </row>
    <row r="184" spans="1:18" ht="51">
      <c r="A184" s="6" t="s">
        <v>227</v>
      </c>
      <c r="B184" s="7" t="s">
        <v>258</v>
      </c>
      <c r="C184" s="15">
        <v>5</v>
      </c>
      <c r="D184" s="11">
        <f t="shared" si="25"/>
        <v>4.854368932038835</v>
      </c>
      <c r="E184" s="11">
        <f t="shared" si="25"/>
        <v>4.712979545668771</v>
      </c>
      <c r="F184" s="24">
        <f t="shared" si="25"/>
        <v>4.575708296765797</v>
      </c>
      <c r="G184" s="33">
        <v>0</v>
      </c>
      <c r="H184" s="33">
        <v>0</v>
      </c>
      <c r="I184" s="33">
        <v>0</v>
      </c>
      <c r="J184" s="33">
        <v>0</v>
      </c>
      <c r="K184" s="22">
        <v>0</v>
      </c>
      <c r="L184" s="11">
        <f t="shared" si="26"/>
        <v>0</v>
      </c>
      <c r="M184" s="11">
        <f t="shared" si="26"/>
        <v>0</v>
      </c>
      <c r="N184" s="11">
        <f t="shared" si="26"/>
        <v>0</v>
      </c>
      <c r="O184" s="11">
        <v>0</v>
      </c>
      <c r="P184" s="11">
        <f t="shared" si="24"/>
        <v>0</v>
      </c>
      <c r="Q184" s="11">
        <f t="shared" si="24"/>
        <v>0</v>
      </c>
      <c r="R184" s="11">
        <f t="shared" si="24"/>
        <v>0</v>
      </c>
    </row>
    <row r="185" spans="1:18" ht="63.75">
      <c r="A185" s="6" t="s">
        <v>228</v>
      </c>
      <c r="B185" s="7" t="s">
        <v>258</v>
      </c>
      <c r="C185" s="15">
        <v>5</v>
      </c>
      <c r="D185" s="11">
        <f t="shared" si="25"/>
        <v>4.854368932038835</v>
      </c>
      <c r="E185" s="11">
        <f t="shared" si="25"/>
        <v>4.712979545668771</v>
      </c>
      <c r="F185" s="24">
        <f t="shared" si="25"/>
        <v>4.575708296765797</v>
      </c>
      <c r="G185" s="33">
        <v>0</v>
      </c>
      <c r="H185" s="33">
        <v>0</v>
      </c>
      <c r="I185" s="33">
        <v>0</v>
      </c>
      <c r="J185" s="33">
        <v>0</v>
      </c>
      <c r="K185" s="22">
        <v>0</v>
      </c>
      <c r="L185" s="11">
        <f t="shared" si="26"/>
        <v>0</v>
      </c>
      <c r="M185" s="11">
        <f t="shared" si="26"/>
        <v>0</v>
      </c>
      <c r="N185" s="11">
        <f t="shared" si="26"/>
        <v>0</v>
      </c>
      <c r="O185" s="11">
        <v>0</v>
      </c>
      <c r="P185" s="11">
        <f t="shared" si="24"/>
        <v>0</v>
      </c>
      <c r="Q185" s="11">
        <f t="shared" si="24"/>
        <v>0</v>
      </c>
      <c r="R185" s="11">
        <f t="shared" si="24"/>
        <v>0</v>
      </c>
    </row>
    <row r="186" spans="1:18" ht="38.25">
      <c r="A186" s="35" t="s">
        <v>282</v>
      </c>
      <c r="B186" s="7" t="s">
        <v>258</v>
      </c>
      <c r="C186" s="15">
        <v>1278</v>
      </c>
      <c r="D186" s="11">
        <f t="shared" si="25"/>
        <v>1240.7766990291261</v>
      </c>
      <c r="E186" s="11">
        <f t="shared" si="25"/>
        <v>1204.637571872938</v>
      </c>
      <c r="F186" s="24">
        <f t="shared" si="25"/>
        <v>1169.5510406533379</v>
      </c>
      <c r="G186" s="33">
        <v>117</v>
      </c>
      <c r="H186" s="33">
        <v>114</v>
      </c>
      <c r="I186" s="33">
        <v>110</v>
      </c>
      <c r="J186" s="33">
        <v>107</v>
      </c>
      <c r="K186" s="22">
        <v>23</v>
      </c>
      <c r="L186" s="11">
        <f t="shared" si="26"/>
        <v>22.33009708737864</v>
      </c>
      <c r="M186" s="11">
        <f t="shared" si="26"/>
        <v>21.679705910076347</v>
      </c>
      <c r="N186" s="11">
        <f t="shared" si="26"/>
        <v>21.048258165122668</v>
      </c>
      <c r="O186" s="11">
        <v>7</v>
      </c>
      <c r="P186" s="11">
        <f t="shared" si="24"/>
        <v>6.796116504854369</v>
      </c>
      <c r="Q186" s="11">
        <f t="shared" si="24"/>
        <v>6.59817136393628</v>
      </c>
      <c r="R186" s="11">
        <f t="shared" si="24"/>
        <v>6.405991615472116</v>
      </c>
    </row>
    <row r="187" spans="1:18" ht="38.25">
      <c r="A187" s="35" t="s">
        <v>283</v>
      </c>
      <c r="B187" s="7" t="s">
        <v>258</v>
      </c>
      <c r="C187" s="15">
        <v>1275</v>
      </c>
      <c r="D187" s="11">
        <f t="shared" si="25"/>
        <v>1237.8640776699028</v>
      </c>
      <c r="E187" s="11">
        <f t="shared" si="25"/>
        <v>1201.8097841455367</v>
      </c>
      <c r="F187" s="24">
        <f t="shared" si="25"/>
        <v>1166.8056156752782</v>
      </c>
      <c r="G187" s="33">
        <v>117</v>
      </c>
      <c r="H187" s="33">
        <v>114</v>
      </c>
      <c r="I187" s="33">
        <v>110</v>
      </c>
      <c r="J187" s="33">
        <v>107</v>
      </c>
      <c r="K187" s="22">
        <v>23</v>
      </c>
      <c r="L187" s="11">
        <f t="shared" si="26"/>
        <v>22.33009708737864</v>
      </c>
      <c r="M187" s="11">
        <f t="shared" si="26"/>
        <v>21.679705910076347</v>
      </c>
      <c r="N187" s="11">
        <f t="shared" si="26"/>
        <v>21.048258165122668</v>
      </c>
      <c r="O187" s="11">
        <v>7</v>
      </c>
      <c r="P187" s="11">
        <f t="shared" si="24"/>
        <v>6.796116504854369</v>
      </c>
      <c r="Q187" s="11">
        <f t="shared" si="24"/>
        <v>6.59817136393628</v>
      </c>
      <c r="R187" s="11">
        <f t="shared" si="24"/>
        <v>6.405991615472116</v>
      </c>
    </row>
    <row r="188" spans="1:18" ht="51">
      <c r="A188" s="6" t="s">
        <v>229</v>
      </c>
      <c r="B188" s="7" t="s">
        <v>258</v>
      </c>
      <c r="C188" s="15">
        <v>823</v>
      </c>
      <c r="D188" s="11">
        <f t="shared" si="25"/>
        <v>799.0291262135922</v>
      </c>
      <c r="E188" s="11">
        <f t="shared" si="25"/>
        <v>775.7564332170798</v>
      </c>
      <c r="F188" s="24">
        <f t="shared" si="25"/>
        <v>753.1615856476503</v>
      </c>
      <c r="G188" s="33">
        <v>80</v>
      </c>
      <c r="H188" s="33">
        <v>78</v>
      </c>
      <c r="I188" s="33">
        <v>75</v>
      </c>
      <c r="J188" s="33">
        <v>73</v>
      </c>
      <c r="K188" s="22">
        <v>12</v>
      </c>
      <c r="L188" s="11">
        <f t="shared" si="26"/>
        <v>11.650485436893204</v>
      </c>
      <c r="M188" s="11">
        <f t="shared" si="26"/>
        <v>11.311150909605052</v>
      </c>
      <c r="N188" s="11">
        <f t="shared" si="26"/>
        <v>10.981699912237914</v>
      </c>
      <c r="O188" s="11">
        <v>5</v>
      </c>
      <c r="P188" s="11">
        <f t="shared" si="24"/>
        <v>4.854368932038835</v>
      </c>
      <c r="Q188" s="11">
        <f t="shared" si="24"/>
        <v>4.712979545668771</v>
      </c>
      <c r="R188" s="11">
        <f t="shared" si="24"/>
        <v>4.575708296765797</v>
      </c>
    </row>
    <row r="189" spans="1:18" ht="51">
      <c r="A189" s="6" t="s">
        <v>230</v>
      </c>
      <c r="B189" s="7" t="s">
        <v>258</v>
      </c>
      <c r="C189" s="15">
        <v>887</v>
      </c>
      <c r="D189" s="11">
        <f t="shared" si="25"/>
        <v>861.1650485436893</v>
      </c>
      <c r="E189" s="11">
        <f t="shared" si="25"/>
        <v>836.08257140164</v>
      </c>
      <c r="F189" s="24">
        <f t="shared" si="25"/>
        <v>811.7306518462525</v>
      </c>
      <c r="G189" s="33">
        <v>80</v>
      </c>
      <c r="H189" s="33">
        <v>78</v>
      </c>
      <c r="I189" s="33">
        <v>75</v>
      </c>
      <c r="J189" s="33">
        <v>73</v>
      </c>
      <c r="K189" s="22">
        <v>12</v>
      </c>
      <c r="L189" s="11">
        <f t="shared" si="26"/>
        <v>11.650485436893204</v>
      </c>
      <c r="M189" s="11">
        <f t="shared" si="26"/>
        <v>11.311150909605052</v>
      </c>
      <c r="N189" s="11">
        <f t="shared" si="26"/>
        <v>10.981699912237914</v>
      </c>
      <c r="O189" s="11">
        <v>5</v>
      </c>
      <c r="P189" s="11">
        <f t="shared" si="24"/>
        <v>4.854368932038835</v>
      </c>
      <c r="Q189" s="11">
        <f t="shared" si="24"/>
        <v>4.712979545668771</v>
      </c>
      <c r="R189" s="11">
        <f t="shared" si="24"/>
        <v>4.575708296765797</v>
      </c>
    </row>
    <row r="190" spans="1:18" ht="51">
      <c r="A190" s="6" t="s">
        <v>231</v>
      </c>
      <c r="B190" s="7" t="s">
        <v>258</v>
      </c>
      <c r="C190" s="15">
        <v>144</v>
      </c>
      <c r="D190" s="11">
        <f t="shared" si="25"/>
        <v>139.80582524271844</v>
      </c>
      <c r="E190" s="11">
        <f t="shared" si="25"/>
        <v>135.73381091526062</v>
      </c>
      <c r="F190" s="24">
        <f t="shared" si="25"/>
        <v>131.78039894685497</v>
      </c>
      <c r="G190" s="33">
        <v>11</v>
      </c>
      <c r="H190" s="33">
        <v>11</v>
      </c>
      <c r="I190" s="33">
        <v>10</v>
      </c>
      <c r="J190" s="33">
        <v>10</v>
      </c>
      <c r="K190" s="22">
        <v>2</v>
      </c>
      <c r="L190" s="11">
        <f t="shared" si="26"/>
        <v>1.941747572815534</v>
      </c>
      <c r="M190" s="11">
        <f t="shared" si="26"/>
        <v>1.8851918182675087</v>
      </c>
      <c r="N190" s="11">
        <f t="shared" si="26"/>
        <v>1.830283318706319</v>
      </c>
      <c r="O190" s="11">
        <v>1</v>
      </c>
      <c r="P190" s="11">
        <f t="shared" si="24"/>
        <v>0.970873786407767</v>
      </c>
      <c r="Q190" s="11">
        <f t="shared" si="24"/>
        <v>0.9425959091337544</v>
      </c>
      <c r="R190" s="11">
        <f t="shared" si="24"/>
        <v>0.9151416593531595</v>
      </c>
    </row>
    <row r="191" spans="1:18" ht="51">
      <c r="A191" s="6" t="s">
        <v>232</v>
      </c>
      <c r="B191" s="7" t="s">
        <v>258</v>
      </c>
      <c r="C191" s="15">
        <v>113</v>
      </c>
      <c r="D191" s="11">
        <f t="shared" si="25"/>
        <v>109.70873786407766</v>
      </c>
      <c r="E191" s="11">
        <f t="shared" si="25"/>
        <v>106.51333773211424</v>
      </c>
      <c r="F191" s="24">
        <f t="shared" si="25"/>
        <v>103.41100750690703</v>
      </c>
      <c r="G191" s="33">
        <v>10</v>
      </c>
      <c r="H191" s="33">
        <v>10</v>
      </c>
      <c r="I191" s="33">
        <v>9</v>
      </c>
      <c r="J191" s="33">
        <v>9</v>
      </c>
      <c r="K191" s="22">
        <v>2</v>
      </c>
      <c r="L191" s="11">
        <f t="shared" si="26"/>
        <v>1.941747572815534</v>
      </c>
      <c r="M191" s="11">
        <f t="shared" si="26"/>
        <v>1.8851918182675087</v>
      </c>
      <c r="N191" s="11">
        <f t="shared" si="26"/>
        <v>1.830283318706319</v>
      </c>
      <c r="O191" s="11">
        <v>1</v>
      </c>
      <c r="P191" s="11">
        <f t="shared" si="24"/>
        <v>0.970873786407767</v>
      </c>
      <c r="Q191" s="11">
        <f t="shared" si="24"/>
        <v>0.9425959091337544</v>
      </c>
      <c r="R191" s="11">
        <f t="shared" si="24"/>
        <v>0.9151416593531595</v>
      </c>
    </row>
    <row r="192" spans="1:18" ht="38.25">
      <c r="A192" s="6" t="s">
        <v>233</v>
      </c>
      <c r="B192" s="7" t="s">
        <v>258</v>
      </c>
      <c r="C192" s="15">
        <v>711</v>
      </c>
      <c r="D192" s="11">
        <f t="shared" si="25"/>
        <v>690.2912621359224</v>
      </c>
      <c r="E192" s="11">
        <f t="shared" si="25"/>
        <v>670.1856913940993</v>
      </c>
      <c r="F192" s="24">
        <f t="shared" si="25"/>
        <v>650.6657198000964</v>
      </c>
      <c r="G192" s="33">
        <v>62</v>
      </c>
      <c r="H192" s="33">
        <v>60</v>
      </c>
      <c r="I192" s="33">
        <v>58</v>
      </c>
      <c r="J192" s="33">
        <v>57</v>
      </c>
      <c r="K192" s="22">
        <v>11</v>
      </c>
      <c r="L192" s="11">
        <f t="shared" si="26"/>
        <v>10.679611650485437</v>
      </c>
      <c r="M192" s="11">
        <f t="shared" si="26"/>
        <v>10.368555000471298</v>
      </c>
      <c r="N192" s="11">
        <f t="shared" si="26"/>
        <v>10.066558252884755</v>
      </c>
      <c r="O192" s="11">
        <v>5</v>
      </c>
      <c r="P192" s="11">
        <f t="shared" si="24"/>
        <v>4.854368932038835</v>
      </c>
      <c r="Q192" s="11">
        <f t="shared" si="24"/>
        <v>4.712979545668771</v>
      </c>
      <c r="R192" s="11">
        <f t="shared" si="24"/>
        <v>4.575708296765797</v>
      </c>
    </row>
    <row r="193" spans="1:18" ht="51">
      <c r="A193" s="6" t="s">
        <v>234</v>
      </c>
      <c r="B193" s="7" t="s">
        <v>258</v>
      </c>
      <c r="C193" s="15">
        <v>485</v>
      </c>
      <c r="D193" s="11">
        <f aca="true" t="shared" si="27" ref="D193:F208">C193/1.03</f>
        <v>470.873786407767</v>
      </c>
      <c r="E193" s="11">
        <f t="shared" si="27"/>
        <v>457.15901592987086</v>
      </c>
      <c r="F193" s="24">
        <f t="shared" si="27"/>
        <v>443.8437047862824</v>
      </c>
      <c r="G193" s="33">
        <v>39</v>
      </c>
      <c r="H193" s="33">
        <v>38</v>
      </c>
      <c r="I193" s="33">
        <v>37</v>
      </c>
      <c r="J193" s="33">
        <v>36</v>
      </c>
      <c r="K193" s="22">
        <v>8</v>
      </c>
      <c r="L193" s="11">
        <f aca="true" t="shared" si="28" ref="L193:N208">K193/1.03</f>
        <v>7.766990291262136</v>
      </c>
      <c r="M193" s="11">
        <f t="shared" si="28"/>
        <v>7.540767273070035</v>
      </c>
      <c r="N193" s="11">
        <f t="shared" si="28"/>
        <v>7.321133274825276</v>
      </c>
      <c r="O193" s="11">
        <v>3</v>
      </c>
      <c r="P193" s="11">
        <f t="shared" si="24"/>
        <v>2.912621359223301</v>
      </c>
      <c r="Q193" s="11">
        <f t="shared" si="24"/>
        <v>2.827787727401263</v>
      </c>
      <c r="R193" s="11">
        <f t="shared" si="24"/>
        <v>2.7454249780594786</v>
      </c>
    </row>
    <row r="194" spans="1:18" ht="38.25">
      <c r="A194" s="6" t="s">
        <v>235</v>
      </c>
      <c r="B194" s="7" t="s">
        <v>258</v>
      </c>
      <c r="C194" s="15">
        <v>272</v>
      </c>
      <c r="D194" s="11">
        <f t="shared" si="27"/>
        <v>264.0776699029126</v>
      </c>
      <c r="E194" s="11">
        <f t="shared" si="27"/>
        <v>256.3860872843812</v>
      </c>
      <c r="F194" s="24">
        <f t="shared" si="27"/>
        <v>248.91853134405937</v>
      </c>
      <c r="G194" s="33">
        <v>26</v>
      </c>
      <c r="H194" s="33">
        <v>25</v>
      </c>
      <c r="I194" s="33">
        <v>25</v>
      </c>
      <c r="J194" s="33">
        <v>24</v>
      </c>
      <c r="K194" s="22">
        <v>5</v>
      </c>
      <c r="L194" s="11">
        <f t="shared" si="28"/>
        <v>4.854368932038835</v>
      </c>
      <c r="M194" s="11">
        <f t="shared" si="28"/>
        <v>4.712979545668771</v>
      </c>
      <c r="N194" s="11">
        <f t="shared" si="28"/>
        <v>4.575708296765797</v>
      </c>
      <c r="O194" s="11">
        <v>2</v>
      </c>
      <c r="P194" s="11">
        <f t="shared" si="24"/>
        <v>1.941747572815534</v>
      </c>
      <c r="Q194" s="11">
        <f t="shared" si="24"/>
        <v>1.8851918182675087</v>
      </c>
      <c r="R194" s="11">
        <f t="shared" si="24"/>
        <v>1.830283318706319</v>
      </c>
    </row>
    <row r="195" spans="1:18" ht="51">
      <c r="A195" s="6" t="s">
        <v>236</v>
      </c>
      <c r="B195" s="7" t="s">
        <v>258</v>
      </c>
      <c r="C195" s="15">
        <v>250</v>
      </c>
      <c r="D195" s="11">
        <f t="shared" si="27"/>
        <v>242.71844660194174</v>
      </c>
      <c r="E195" s="11">
        <f t="shared" si="27"/>
        <v>235.64897728343857</v>
      </c>
      <c r="F195" s="24">
        <f t="shared" si="27"/>
        <v>228.78541483828985</v>
      </c>
      <c r="G195" s="33">
        <v>23</v>
      </c>
      <c r="H195" s="33">
        <v>22</v>
      </c>
      <c r="I195" s="33">
        <v>22</v>
      </c>
      <c r="J195" s="33">
        <v>21</v>
      </c>
      <c r="K195" s="22">
        <v>4</v>
      </c>
      <c r="L195" s="11">
        <f t="shared" si="28"/>
        <v>3.883495145631068</v>
      </c>
      <c r="M195" s="11">
        <f t="shared" si="28"/>
        <v>3.7703836365350174</v>
      </c>
      <c r="N195" s="11">
        <f t="shared" si="28"/>
        <v>3.660566637412638</v>
      </c>
      <c r="O195" s="11">
        <v>2</v>
      </c>
      <c r="P195" s="11">
        <f t="shared" si="24"/>
        <v>1.941747572815534</v>
      </c>
      <c r="Q195" s="11">
        <f t="shared" si="24"/>
        <v>1.8851918182675087</v>
      </c>
      <c r="R195" s="11">
        <f t="shared" si="24"/>
        <v>1.830283318706319</v>
      </c>
    </row>
    <row r="196" spans="1:18" ht="14.25">
      <c r="A196" s="6" t="s">
        <v>237</v>
      </c>
      <c r="B196" s="7" t="s">
        <v>258</v>
      </c>
      <c r="C196" s="15">
        <v>8360</v>
      </c>
      <c r="D196" s="11">
        <f t="shared" si="27"/>
        <v>8116.504854368932</v>
      </c>
      <c r="E196" s="11">
        <f t="shared" si="27"/>
        <v>7880.101800358186</v>
      </c>
      <c r="F196" s="24">
        <f t="shared" si="27"/>
        <v>7650.584272192413</v>
      </c>
      <c r="G196" s="33">
        <v>586</v>
      </c>
      <c r="H196" s="33">
        <v>566</v>
      </c>
      <c r="I196" s="33">
        <v>550</v>
      </c>
      <c r="J196" s="33">
        <v>532</v>
      </c>
      <c r="K196" s="22">
        <v>51</v>
      </c>
      <c r="L196" s="11">
        <f t="shared" si="28"/>
        <v>49.51456310679612</v>
      </c>
      <c r="M196" s="11">
        <f t="shared" si="28"/>
        <v>48.072391365821474</v>
      </c>
      <c r="N196" s="11">
        <f t="shared" si="28"/>
        <v>46.67222462701114</v>
      </c>
      <c r="O196" s="15">
        <v>72</v>
      </c>
      <c r="P196" s="11">
        <f aca="true" t="shared" si="29" ref="P196:R215">O196/1.03</f>
        <v>69.90291262135922</v>
      </c>
      <c r="Q196" s="11">
        <f t="shared" si="29"/>
        <v>67.86690545763031</v>
      </c>
      <c r="R196" s="11">
        <f t="shared" si="29"/>
        <v>65.89019947342749</v>
      </c>
    </row>
    <row r="197" spans="1:18" ht="25.5">
      <c r="A197" s="6" t="s">
        <v>238</v>
      </c>
      <c r="B197" s="7" t="s">
        <v>258</v>
      </c>
      <c r="C197" s="15">
        <v>6446</v>
      </c>
      <c r="D197" s="11">
        <f t="shared" si="27"/>
        <v>6258.252427184466</v>
      </c>
      <c r="E197" s="11">
        <f t="shared" si="27"/>
        <v>6075.97323027618</v>
      </c>
      <c r="F197" s="24">
        <f t="shared" si="27"/>
        <v>5899.003136190467</v>
      </c>
      <c r="G197" s="33">
        <v>497</v>
      </c>
      <c r="H197" s="33">
        <v>480</v>
      </c>
      <c r="I197" s="33">
        <v>465</v>
      </c>
      <c r="J197" s="33">
        <v>451</v>
      </c>
      <c r="K197" s="22">
        <v>45</v>
      </c>
      <c r="L197" s="11">
        <f t="shared" si="28"/>
        <v>43.689320388349515</v>
      </c>
      <c r="M197" s="11">
        <f t="shared" si="28"/>
        <v>42.41681591101894</v>
      </c>
      <c r="N197" s="11">
        <f t="shared" si="28"/>
        <v>41.181374670892176</v>
      </c>
      <c r="O197" s="15">
        <v>56</v>
      </c>
      <c r="P197" s="11">
        <f t="shared" si="29"/>
        <v>54.36893203883495</v>
      </c>
      <c r="Q197" s="11">
        <f t="shared" si="29"/>
        <v>52.78537091149024</v>
      </c>
      <c r="R197" s="11">
        <f t="shared" si="29"/>
        <v>51.24793292377693</v>
      </c>
    </row>
    <row r="198" spans="1:18" ht="25.5">
      <c r="A198" s="6" t="s">
        <v>239</v>
      </c>
      <c r="B198" s="7" t="s">
        <v>258</v>
      </c>
      <c r="C198" s="15">
        <v>276</v>
      </c>
      <c r="D198" s="11">
        <f t="shared" si="27"/>
        <v>267.9611650485437</v>
      </c>
      <c r="E198" s="11">
        <f t="shared" si="27"/>
        <v>260.1564709209162</v>
      </c>
      <c r="F198" s="24">
        <f t="shared" si="27"/>
        <v>252.57909798147205</v>
      </c>
      <c r="G198" s="33">
        <v>9</v>
      </c>
      <c r="H198" s="33">
        <v>9</v>
      </c>
      <c r="I198" s="33">
        <v>8</v>
      </c>
      <c r="J198" s="33">
        <v>8</v>
      </c>
      <c r="K198" s="22">
        <v>0</v>
      </c>
      <c r="L198" s="11">
        <f t="shared" si="28"/>
        <v>0</v>
      </c>
      <c r="M198" s="11">
        <f t="shared" si="28"/>
        <v>0</v>
      </c>
      <c r="N198" s="11">
        <f t="shared" si="28"/>
        <v>0</v>
      </c>
      <c r="O198" s="15">
        <v>4</v>
      </c>
      <c r="P198" s="11">
        <f t="shared" si="29"/>
        <v>3.883495145631068</v>
      </c>
      <c r="Q198" s="11">
        <f t="shared" si="29"/>
        <v>3.7703836365350174</v>
      </c>
      <c r="R198" s="11">
        <f t="shared" si="29"/>
        <v>3.660566637412638</v>
      </c>
    </row>
    <row r="199" spans="1:18" ht="25.5">
      <c r="A199" s="6" t="s">
        <v>240</v>
      </c>
      <c r="B199" s="7" t="s">
        <v>258</v>
      </c>
      <c r="C199" s="15">
        <v>84</v>
      </c>
      <c r="D199" s="11">
        <f t="shared" si="27"/>
        <v>81.55339805825243</v>
      </c>
      <c r="E199" s="11">
        <f t="shared" si="27"/>
        <v>79.17805636723536</v>
      </c>
      <c r="F199" s="24">
        <f t="shared" si="27"/>
        <v>76.87189938566539</v>
      </c>
      <c r="G199" s="33">
        <v>3</v>
      </c>
      <c r="H199" s="33">
        <v>3</v>
      </c>
      <c r="I199" s="33">
        <v>3</v>
      </c>
      <c r="J199" s="33">
        <v>3</v>
      </c>
      <c r="K199" s="22">
        <v>0</v>
      </c>
      <c r="L199" s="11">
        <f t="shared" si="28"/>
        <v>0</v>
      </c>
      <c r="M199" s="11">
        <f t="shared" si="28"/>
        <v>0</v>
      </c>
      <c r="N199" s="11">
        <f t="shared" si="28"/>
        <v>0</v>
      </c>
      <c r="O199" s="15">
        <v>2</v>
      </c>
      <c r="P199" s="11">
        <f t="shared" si="29"/>
        <v>1.941747572815534</v>
      </c>
      <c r="Q199" s="11">
        <f t="shared" si="29"/>
        <v>1.8851918182675087</v>
      </c>
      <c r="R199" s="11">
        <f t="shared" si="29"/>
        <v>1.830283318706319</v>
      </c>
    </row>
    <row r="200" spans="1:18" ht="25.5">
      <c r="A200" s="6" t="s">
        <v>241</v>
      </c>
      <c r="B200" s="7" t="s">
        <v>258</v>
      </c>
      <c r="C200" s="15">
        <v>130</v>
      </c>
      <c r="D200" s="11">
        <f t="shared" si="27"/>
        <v>126.2135922330097</v>
      </c>
      <c r="E200" s="11">
        <f t="shared" si="27"/>
        <v>122.53746818738806</v>
      </c>
      <c r="F200" s="24">
        <f t="shared" si="27"/>
        <v>118.96841571591074</v>
      </c>
      <c r="G200" s="33">
        <v>13</v>
      </c>
      <c r="H200" s="33">
        <v>13</v>
      </c>
      <c r="I200" s="33">
        <v>12</v>
      </c>
      <c r="J200" s="33">
        <v>12</v>
      </c>
      <c r="K200" s="22">
        <v>0</v>
      </c>
      <c r="L200" s="11">
        <f t="shared" si="28"/>
        <v>0</v>
      </c>
      <c r="M200" s="11">
        <f t="shared" si="28"/>
        <v>0</v>
      </c>
      <c r="N200" s="11">
        <f t="shared" si="28"/>
        <v>0</v>
      </c>
      <c r="O200" s="15">
        <v>3</v>
      </c>
      <c r="P200" s="11">
        <f t="shared" si="29"/>
        <v>2.912621359223301</v>
      </c>
      <c r="Q200" s="11">
        <f t="shared" si="29"/>
        <v>2.827787727401263</v>
      </c>
      <c r="R200" s="11">
        <f t="shared" si="29"/>
        <v>2.7454249780594786</v>
      </c>
    </row>
    <row r="201" spans="1:18" ht="25.5">
      <c r="A201" s="6" t="s">
        <v>242</v>
      </c>
      <c r="B201" s="7" t="s">
        <v>258</v>
      </c>
      <c r="C201" s="15">
        <v>107</v>
      </c>
      <c r="D201" s="11">
        <f t="shared" si="27"/>
        <v>103.88349514563106</v>
      </c>
      <c r="E201" s="11">
        <f t="shared" si="27"/>
        <v>100.8577622773117</v>
      </c>
      <c r="F201" s="24">
        <f t="shared" si="27"/>
        <v>97.92015755078806</v>
      </c>
      <c r="G201" s="33">
        <v>11</v>
      </c>
      <c r="H201" s="33">
        <v>11</v>
      </c>
      <c r="I201" s="33">
        <v>10</v>
      </c>
      <c r="J201" s="33">
        <v>10</v>
      </c>
      <c r="K201" s="22">
        <v>0</v>
      </c>
      <c r="L201" s="11">
        <f t="shared" si="28"/>
        <v>0</v>
      </c>
      <c r="M201" s="11">
        <f t="shared" si="28"/>
        <v>0</v>
      </c>
      <c r="N201" s="11">
        <f t="shared" si="28"/>
        <v>0</v>
      </c>
      <c r="O201" s="15">
        <v>3</v>
      </c>
      <c r="P201" s="11">
        <f t="shared" si="29"/>
        <v>2.912621359223301</v>
      </c>
      <c r="Q201" s="11">
        <f t="shared" si="29"/>
        <v>2.827787727401263</v>
      </c>
      <c r="R201" s="11">
        <f t="shared" si="29"/>
        <v>2.7454249780594786</v>
      </c>
    </row>
    <row r="202" spans="1:18" ht="25.5">
      <c r="A202" s="6" t="s">
        <v>243</v>
      </c>
      <c r="B202" s="7" t="s">
        <v>258</v>
      </c>
      <c r="C202" s="15">
        <v>119</v>
      </c>
      <c r="D202" s="11">
        <f t="shared" si="27"/>
        <v>115.53398058252426</v>
      </c>
      <c r="E202" s="11">
        <f t="shared" si="27"/>
        <v>112.16891318691675</v>
      </c>
      <c r="F202" s="24">
        <f t="shared" si="27"/>
        <v>108.90185746302598</v>
      </c>
      <c r="G202" s="33">
        <v>2</v>
      </c>
      <c r="H202" s="33">
        <v>2</v>
      </c>
      <c r="I202" s="33">
        <v>2</v>
      </c>
      <c r="J202" s="33">
        <v>2</v>
      </c>
      <c r="K202" s="22">
        <v>0</v>
      </c>
      <c r="L202" s="11">
        <f t="shared" si="28"/>
        <v>0</v>
      </c>
      <c r="M202" s="11">
        <f t="shared" si="28"/>
        <v>0</v>
      </c>
      <c r="N202" s="11">
        <f t="shared" si="28"/>
        <v>0</v>
      </c>
      <c r="O202" s="15">
        <v>0</v>
      </c>
      <c r="P202" s="11">
        <f t="shared" si="29"/>
        <v>0</v>
      </c>
      <c r="Q202" s="11">
        <f t="shared" si="29"/>
        <v>0</v>
      </c>
      <c r="R202" s="11">
        <f t="shared" si="29"/>
        <v>0</v>
      </c>
    </row>
    <row r="203" spans="1:18" ht="25.5">
      <c r="A203" s="6" t="s">
        <v>244</v>
      </c>
      <c r="B203" s="7" t="s">
        <v>258</v>
      </c>
      <c r="C203" s="15">
        <v>115</v>
      </c>
      <c r="D203" s="11">
        <f t="shared" si="27"/>
        <v>111.6504854368932</v>
      </c>
      <c r="E203" s="11">
        <f t="shared" si="27"/>
        <v>108.39852955038175</v>
      </c>
      <c r="F203" s="24">
        <f t="shared" si="27"/>
        <v>105.24129082561335</v>
      </c>
      <c r="G203" s="33">
        <v>2</v>
      </c>
      <c r="H203" s="33">
        <v>2</v>
      </c>
      <c r="I203" s="33">
        <v>2</v>
      </c>
      <c r="J203" s="33">
        <v>2</v>
      </c>
      <c r="K203" s="22">
        <v>0</v>
      </c>
      <c r="L203" s="11">
        <f t="shared" si="28"/>
        <v>0</v>
      </c>
      <c r="M203" s="11">
        <f t="shared" si="28"/>
        <v>0</v>
      </c>
      <c r="N203" s="11">
        <f t="shared" si="28"/>
        <v>0</v>
      </c>
      <c r="O203" s="15">
        <v>0</v>
      </c>
      <c r="P203" s="11">
        <f t="shared" si="29"/>
        <v>0</v>
      </c>
      <c r="Q203" s="11">
        <f t="shared" si="29"/>
        <v>0</v>
      </c>
      <c r="R203" s="11">
        <f t="shared" si="29"/>
        <v>0</v>
      </c>
    </row>
    <row r="204" spans="1:18" ht="14.25">
      <c r="A204" s="6" t="s">
        <v>245</v>
      </c>
      <c r="B204" s="7" t="s">
        <v>258</v>
      </c>
      <c r="C204" s="15">
        <v>7835</v>
      </c>
      <c r="D204" s="11">
        <f t="shared" si="27"/>
        <v>7606.796116504855</v>
      </c>
      <c r="E204" s="11">
        <f t="shared" si="27"/>
        <v>7385.238948062965</v>
      </c>
      <c r="F204" s="24">
        <f t="shared" si="27"/>
        <v>7170.1349010320055</v>
      </c>
      <c r="G204" s="33">
        <v>556</v>
      </c>
      <c r="H204" s="33">
        <v>540</v>
      </c>
      <c r="I204" s="33">
        <v>525</v>
      </c>
      <c r="J204" s="33">
        <v>510</v>
      </c>
      <c r="K204" s="22">
        <v>51</v>
      </c>
      <c r="L204" s="11">
        <f t="shared" si="28"/>
        <v>49.51456310679612</v>
      </c>
      <c r="M204" s="11">
        <f t="shared" si="28"/>
        <v>48.072391365821474</v>
      </c>
      <c r="N204" s="11">
        <f t="shared" si="28"/>
        <v>46.67222462701114</v>
      </c>
      <c r="O204" s="15">
        <v>65</v>
      </c>
      <c r="P204" s="11">
        <f t="shared" si="29"/>
        <v>63.10679611650485</v>
      </c>
      <c r="Q204" s="11">
        <f t="shared" si="29"/>
        <v>61.26873409369403</v>
      </c>
      <c r="R204" s="11">
        <f t="shared" si="29"/>
        <v>59.48420785795537</v>
      </c>
    </row>
    <row r="205" spans="1:18" ht="25.5">
      <c r="A205" s="6" t="s">
        <v>246</v>
      </c>
      <c r="B205" s="7" t="s">
        <v>258</v>
      </c>
      <c r="C205" s="15">
        <v>6140</v>
      </c>
      <c r="D205" s="11">
        <f t="shared" si="27"/>
        <v>5961.165048543689</v>
      </c>
      <c r="E205" s="11">
        <f t="shared" si="27"/>
        <v>5787.538882081251</v>
      </c>
      <c r="F205" s="24">
        <f t="shared" si="27"/>
        <v>5618.9697884284</v>
      </c>
      <c r="G205" s="33">
        <v>476</v>
      </c>
      <c r="H205" s="33">
        <v>462</v>
      </c>
      <c r="I205" s="33">
        <v>449</v>
      </c>
      <c r="J205" s="33">
        <v>436</v>
      </c>
      <c r="K205" s="22">
        <v>45</v>
      </c>
      <c r="L205" s="11">
        <f t="shared" si="28"/>
        <v>43.689320388349515</v>
      </c>
      <c r="M205" s="11">
        <f t="shared" si="28"/>
        <v>42.41681591101894</v>
      </c>
      <c r="N205" s="11">
        <f t="shared" si="28"/>
        <v>41.181374670892176</v>
      </c>
      <c r="O205" s="15">
        <v>51</v>
      </c>
      <c r="P205" s="11">
        <f t="shared" si="29"/>
        <v>49.51456310679612</v>
      </c>
      <c r="Q205" s="11">
        <f t="shared" si="29"/>
        <v>48.072391365821474</v>
      </c>
      <c r="R205" s="11">
        <f t="shared" si="29"/>
        <v>46.67222462701114</v>
      </c>
    </row>
    <row r="206" spans="1:18" ht="25.5">
      <c r="A206" s="6" t="s">
        <v>247</v>
      </c>
      <c r="B206" s="7" t="s">
        <v>258</v>
      </c>
      <c r="C206" s="15">
        <v>174</v>
      </c>
      <c r="D206" s="11">
        <f t="shared" si="27"/>
        <v>168.93203883495144</v>
      </c>
      <c r="E206" s="11">
        <f t="shared" si="27"/>
        <v>164.01168818927323</v>
      </c>
      <c r="F206" s="24">
        <f t="shared" si="27"/>
        <v>159.23464872744972</v>
      </c>
      <c r="G206" s="33">
        <v>14</v>
      </c>
      <c r="H206" s="33">
        <v>14</v>
      </c>
      <c r="I206" s="33">
        <v>13</v>
      </c>
      <c r="J206" s="33">
        <v>13</v>
      </c>
      <c r="K206" s="22">
        <v>3</v>
      </c>
      <c r="L206" s="11">
        <f t="shared" si="28"/>
        <v>2.912621359223301</v>
      </c>
      <c r="M206" s="11">
        <f t="shared" si="28"/>
        <v>2.827787727401263</v>
      </c>
      <c r="N206" s="11">
        <f t="shared" si="28"/>
        <v>2.7454249780594786</v>
      </c>
      <c r="O206" s="15">
        <v>1</v>
      </c>
      <c r="P206" s="11">
        <f t="shared" si="29"/>
        <v>0.970873786407767</v>
      </c>
      <c r="Q206" s="11">
        <f t="shared" si="29"/>
        <v>0.9425959091337544</v>
      </c>
      <c r="R206" s="11">
        <f t="shared" si="29"/>
        <v>0.9151416593531595</v>
      </c>
    </row>
    <row r="207" spans="1:18" ht="25.5">
      <c r="A207" s="6" t="s">
        <v>248</v>
      </c>
      <c r="B207" s="7" t="s">
        <v>258</v>
      </c>
      <c r="C207" s="15">
        <v>174</v>
      </c>
      <c r="D207" s="11">
        <f t="shared" si="27"/>
        <v>168.93203883495144</v>
      </c>
      <c r="E207" s="11">
        <f t="shared" si="27"/>
        <v>164.01168818927323</v>
      </c>
      <c r="F207" s="24">
        <f t="shared" si="27"/>
        <v>159.23464872744972</v>
      </c>
      <c r="G207" s="33">
        <v>14</v>
      </c>
      <c r="H207" s="33">
        <v>14</v>
      </c>
      <c r="I207" s="33">
        <v>13</v>
      </c>
      <c r="J207" s="33">
        <v>13</v>
      </c>
      <c r="K207" s="22">
        <v>3</v>
      </c>
      <c r="L207" s="11">
        <f t="shared" si="28"/>
        <v>2.912621359223301</v>
      </c>
      <c r="M207" s="11">
        <f t="shared" si="28"/>
        <v>2.827787727401263</v>
      </c>
      <c r="N207" s="11">
        <f t="shared" si="28"/>
        <v>2.7454249780594786</v>
      </c>
      <c r="O207" s="15">
        <v>1</v>
      </c>
      <c r="P207" s="11">
        <f t="shared" si="29"/>
        <v>0.970873786407767</v>
      </c>
      <c r="Q207" s="11">
        <f t="shared" si="29"/>
        <v>0.9425959091337544</v>
      </c>
      <c r="R207" s="11">
        <f t="shared" si="29"/>
        <v>0.9151416593531595</v>
      </c>
    </row>
    <row r="208" spans="1:18" ht="25.5">
      <c r="A208" s="6" t="s">
        <v>300</v>
      </c>
      <c r="B208" s="7" t="s">
        <v>258</v>
      </c>
      <c r="C208" s="15">
        <v>13</v>
      </c>
      <c r="D208" s="11">
        <f t="shared" si="27"/>
        <v>12.62135922330097</v>
      </c>
      <c r="E208" s="11">
        <f t="shared" si="27"/>
        <v>12.253746818738806</v>
      </c>
      <c r="F208" s="24">
        <f t="shared" si="27"/>
        <v>11.896841571591073</v>
      </c>
      <c r="G208" s="33">
        <v>3</v>
      </c>
      <c r="H208" s="33">
        <v>3</v>
      </c>
      <c r="I208" s="33">
        <v>3</v>
      </c>
      <c r="J208" s="33">
        <v>3</v>
      </c>
      <c r="K208" s="22">
        <v>1</v>
      </c>
      <c r="L208" s="11">
        <f t="shared" si="28"/>
        <v>0.970873786407767</v>
      </c>
      <c r="M208" s="11">
        <f t="shared" si="28"/>
        <v>0.9425959091337544</v>
      </c>
      <c r="N208" s="11">
        <f t="shared" si="28"/>
        <v>0.9151416593531595</v>
      </c>
      <c r="O208" s="15">
        <v>1</v>
      </c>
      <c r="P208" s="11">
        <f t="shared" si="29"/>
        <v>0.970873786407767</v>
      </c>
      <c r="Q208" s="11">
        <f t="shared" si="29"/>
        <v>0.9425959091337544</v>
      </c>
      <c r="R208" s="11">
        <f t="shared" si="29"/>
        <v>0.9151416593531595</v>
      </c>
    </row>
    <row r="209" spans="1:18" ht="25.5">
      <c r="A209" s="6" t="s">
        <v>249</v>
      </c>
      <c r="B209" s="7" t="s">
        <v>258</v>
      </c>
      <c r="C209" s="15">
        <v>13</v>
      </c>
      <c r="D209" s="11">
        <f aca="true" t="shared" si="30" ref="D209:F220">C209/1.03</f>
        <v>12.62135922330097</v>
      </c>
      <c r="E209" s="11">
        <f t="shared" si="30"/>
        <v>12.253746818738806</v>
      </c>
      <c r="F209" s="24">
        <f t="shared" si="30"/>
        <v>11.896841571591073</v>
      </c>
      <c r="G209" s="33">
        <v>3</v>
      </c>
      <c r="H209" s="33">
        <v>3</v>
      </c>
      <c r="I209" s="33">
        <v>3</v>
      </c>
      <c r="J209" s="33">
        <v>3</v>
      </c>
      <c r="K209" s="22">
        <v>1</v>
      </c>
      <c r="L209" s="11">
        <f aca="true" t="shared" si="31" ref="L209:N220">K209/1.03</f>
        <v>0.970873786407767</v>
      </c>
      <c r="M209" s="11">
        <f t="shared" si="31"/>
        <v>0.9425959091337544</v>
      </c>
      <c r="N209" s="11">
        <f t="shared" si="31"/>
        <v>0.9151416593531595</v>
      </c>
      <c r="O209" s="15">
        <v>1</v>
      </c>
      <c r="P209" s="11">
        <f t="shared" si="29"/>
        <v>0.970873786407767</v>
      </c>
      <c r="Q209" s="11">
        <f t="shared" si="29"/>
        <v>0.9425959091337544</v>
      </c>
      <c r="R209" s="11">
        <f t="shared" si="29"/>
        <v>0.9151416593531595</v>
      </c>
    </row>
    <row r="210" spans="1:18" ht="38.25">
      <c r="A210" s="6" t="s">
        <v>301</v>
      </c>
      <c r="B210" s="7" t="s">
        <v>258</v>
      </c>
      <c r="C210" s="15">
        <v>12</v>
      </c>
      <c r="D210" s="11">
        <f t="shared" si="30"/>
        <v>11.650485436893204</v>
      </c>
      <c r="E210" s="11">
        <f t="shared" si="30"/>
        <v>11.311150909605052</v>
      </c>
      <c r="F210" s="24">
        <f t="shared" si="30"/>
        <v>10.981699912237914</v>
      </c>
      <c r="G210" s="33">
        <v>1</v>
      </c>
      <c r="H210" s="33">
        <v>1</v>
      </c>
      <c r="I210" s="33">
        <v>1</v>
      </c>
      <c r="J210" s="33">
        <v>1</v>
      </c>
      <c r="K210" s="22">
        <v>0</v>
      </c>
      <c r="L210" s="11">
        <f t="shared" si="31"/>
        <v>0</v>
      </c>
      <c r="M210" s="11">
        <f t="shared" si="31"/>
        <v>0</v>
      </c>
      <c r="N210" s="11">
        <f t="shared" si="31"/>
        <v>0</v>
      </c>
      <c r="O210" s="15">
        <v>0</v>
      </c>
      <c r="P210" s="11">
        <f t="shared" si="29"/>
        <v>0</v>
      </c>
      <c r="Q210" s="11">
        <f t="shared" si="29"/>
        <v>0</v>
      </c>
      <c r="R210" s="11">
        <f t="shared" si="29"/>
        <v>0</v>
      </c>
    </row>
    <row r="211" spans="1:18" ht="25.5">
      <c r="A211" s="6" t="s">
        <v>250</v>
      </c>
      <c r="B211" s="7" t="s">
        <v>258</v>
      </c>
      <c r="C211" s="15">
        <v>31</v>
      </c>
      <c r="D211" s="11">
        <f t="shared" si="30"/>
        <v>30.097087378640776</v>
      </c>
      <c r="E211" s="11">
        <f t="shared" si="30"/>
        <v>29.22047318314638</v>
      </c>
      <c r="F211" s="24">
        <f t="shared" si="30"/>
        <v>28.369391439947943</v>
      </c>
      <c r="G211" s="33">
        <v>8</v>
      </c>
      <c r="H211" s="33">
        <v>8</v>
      </c>
      <c r="I211" s="33">
        <v>8</v>
      </c>
      <c r="J211" s="33">
        <v>7</v>
      </c>
      <c r="K211" s="22">
        <v>1</v>
      </c>
      <c r="L211" s="11">
        <f t="shared" si="31"/>
        <v>0.970873786407767</v>
      </c>
      <c r="M211" s="11">
        <f t="shared" si="31"/>
        <v>0.9425959091337544</v>
      </c>
      <c r="N211" s="11">
        <f t="shared" si="31"/>
        <v>0.9151416593531595</v>
      </c>
      <c r="O211" s="15">
        <v>1</v>
      </c>
      <c r="P211" s="11">
        <f t="shared" si="29"/>
        <v>0.970873786407767</v>
      </c>
      <c r="Q211" s="11">
        <f t="shared" si="29"/>
        <v>0.9425959091337544</v>
      </c>
      <c r="R211" s="11">
        <f t="shared" si="29"/>
        <v>0.9151416593531595</v>
      </c>
    </row>
    <row r="212" spans="1:18" ht="38.25">
      <c r="A212" s="6" t="s">
        <v>251</v>
      </c>
      <c r="B212" s="7" t="s">
        <v>258</v>
      </c>
      <c r="C212" s="15">
        <v>1664</v>
      </c>
      <c r="D212" s="11">
        <f t="shared" si="30"/>
        <v>1615.5339805825242</v>
      </c>
      <c r="E212" s="11">
        <f t="shared" si="30"/>
        <v>1568.4795927985672</v>
      </c>
      <c r="F212" s="24">
        <f t="shared" si="30"/>
        <v>1522.7957211636574</v>
      </c>
      <c r="G212" s="33">
        <v>333</v>
      </c>
      <c r="H212" s="33">
        <v>323</v>
      </c>
      <c r="I212" s="33">
        <v>314</v>
      </c>
      <c r="J212" s="33">
        <v>305</v>
      </c>
      <c r="K212" s="22">
        <v>72</v>
      </c>
      <c r="L212" s="11">
        <f t="shared" si="31"/>
        <v>69.90291262135922</v>
      </c>
      <c r="M212" s="11">
        <f t="shared" si="31"/>
        <v>67.86690545763031</v>
      </c>
      <c r="N212" s="11">
        <f t="shared" si="31"/>
        <v>65.89019947342749</v>
      </c>
      <c r="O212" s="15">
        <v>40</v>
      </c>
      <c r="P212" s="11">
        <f t="shared" si="29"/>
        <v>38.83495145631068</v>
      </c>
      <c r="Q212" s="11">
        <f t="shared" si="29"/>
        <v>37.70383636535017</v>
      </c>
      <c r="R212" s="11">
        <f t="shared" si="29"/>
        <v>36.60566637412638</v>
      </c>
    </row>
    <row r="213" spans="1:18" ht="14.25">
      <c r="A213" s="6" t="s">
        <v>252</v>
      </c>
      <c r="B213" s="7" t="s">
        <v>258</v>
      </c>
      <c r="C213" s="15">
        <v>92</v>
      </c>
      <c r="D213" s="11">
        <f t="shared" si="30"/>
        <v>89.32038834951456</v>
      </c>
      <c r="E213" s="11">
        <f t="shared" si="30"/>
        <v>86.71882364030539</v>
      </c>
      <c r="F213" s="24">
        <f t="shared" si="30"/>
        <v>84.19303266049067</v>
      </c>
      <c r="G213" s="33">
        <v>13</v>
      </c>
      <c r="H213" s="33">
        <v>13</v>
      </c>
      <c r="I213" s="33">
        <v>12</v>
      </c>
      <c r="J213" s="33">
        <v>12</v>
      </c>
      <c r="K213" s="22">
        <v>1</v>
      </c>
      <c r="L213" s="11">
        <f t="shared" si="31"/>
        <v>0.970873786407767</v>
      </c>
      <c r="M213" s="11">
        <f t="shared" si="31"/>
        <v>0.9425959091337544</v>
      </c>
      <c r="N213" s="11">
        <f t="shared" si="31"/>
        <v>0.9151416593531595</v>
      </c>
      <c r="O213" s="15">
        <v>2</v>
      </c>
      <c r="P213" s="11">
        <f t="shared" si="29"/>
        <v>1.941747572815534</v>
      </c>
      <c r="Q213" s="11">
        <f t="shared" si="29"/>
        <v>1.8851918182675087</v>
      </c>
      <c r="R213" s="11">
        <f t="shared" si="29"/>
        <v>1.830283318706319</v>
      </c>
    </row>
    <row r="214" spans="1:18" ht="25.5">
      <c r="A214" s="6" t="s">
        <v>255</v>
      </c>
      <c r="B214" s="7" t="s">
        <v>258</v>
      </c>
      <c r="C214" s="15">
        <v>942933</v>
      </c>
      <c r="D214" s="11">
        <f t="shared" si="30"/>
        <v>915468.9320388349</v>
      </c>
      <c r="E214" s="11">
        <f t="shared" si="30"/>
        <v>888804.7883872184</v>
      </c>
      <c r="F214" s="24">
        <f t="shared" si="30"/>
        <v>862917.2702788528</v>
      </c>
      <c r="G214" s="33">
        <v>0</v>
      </c>
      <c r="H214" s="33">
        <v>0</v>
      </c>
      <c r="I214" s="33">
        <v>0</v>
      </c>
      <c r="J214" s="33">
        <v>0</v>
      </c>
      <c r="K214" s="22">
        <v>0</v>
      </c>
      <c r="L214" s="11">
        <f t="shared" si="31"/>
        <v>0</v>
      </c>
      <c r="M214" s="11">
        <f t="shared" si="31"/>
        <v>0</v>
      </c>
      <c r="N214" s="11">
        <f t="shared" si="31"/>
        <v>0</v>
      </c>
      <c r="O214" s="15">
        <v>0</v>
      </c>
      <c r="P214" s="11">
        <f t="shared" si="29"/>
        <v>0</v>
      </c>
      <c r="Q214" s="11">
        <f t="shared" si="29"/>
        <v>0</v>
      </c>
      <c r="R214" s="11">
        <f t="shared" si="29"/>
        <v>0</v>
      </c>
    </row>
    <row r="215" spans="1:18" ht="25.5">
      <c r="A215" s="6" t="s">
        <v>302</v>
      </c>
      <c r="B215" s="7" t="s">
        <v>258</v>
      </c>
      <c r="C215" s="15">
        <v>491078</v>
      </c>
      <c r="D215" s="11">
        <f t="shared" si="30"/>
        <v>476774.7572815534</v>
      </c>
      <c r="E215" s="11">
        <f t="shared" si="30"/>
        <v>462888.1138655858</v>
      </c>
      <c r="F215" s="24">
        <f t="shared" si="30"/>
        <v>449405.9357918309</v>
      </c>
      <c r="G215" s="33">
        <v>0</v>
      </c>
      <c r="H215" s="33">
        <v>0</v>
      </c>
      <c r="I215" s="33">
        <v>0</v>
      </c>
      <c r="J215" s="33">
        <v>0</v>
      </c>
      <c r="K215" s="22">
        <v>0</v>
      </c>
      <c r="L215" s="11">
        <f t="shared" si="31"/>
        <v>0</v>
      </c>
      <c r="M215" s="11">
        <f t="shared" si="31"/>
        <v>0</v>
      </c>
      <c r="N215" s="11">
        <f t="shared" si="31"/>
        <v>0</v>
      </c>
      <c r="O215" s="15">
        <v>0</v>
      </c>
      <c r="P215" s="11">
        <f t="shared" si="29"/>
        <v>0</v>
      </c>
      <c r="Q215" s="11">
        <f t="shared" si="29"/>
        <v>0</v>
      </c>
      <c r="R215" s="11">
        <f t="shared" si="29"/>
        <v>0</v>
      </c>
    </row>
    <row r="216" spans="1:18" ht="38.25">
      <c r="A216" s="6" t="s">
        <v>303</v>
      </c>
      <c r="B216" s="7" t="s">
        <v>258</v>
      </c>
      <c r="C216" s="15">
        <v>291130</v>
      </c>
      <c r="D216" s="11">
        <f t="shared" si="30"/>
        <v>282650.4854368932</v>
      </c>
      <c r="E216" s="11">
        <f t="shared" si="30"/>
        <v>274417.9470261099</v>
      </c>
      <c r="F216" s="24">
        <f t="shared" si="30"/>
        <v>266425.19128748536</v>
      </c>
      <c r="G216" s="33">
        <v>4430</v>
      </c>
      <c r="H216" s="33">
        <v>4301</v>
      </c>
      <c r="I216" s="33">
        <v>4176</v>
      </c>
      <c r="J216" s="33">
        <v>4054</v>
      </c>
      <c r="K216" s="22">
        <v>0</v>
      </c>
      <c r="L216" s="11">
        <f t="shared" si="31"/>
        <v>0</v>
      </c>
      <c r="M216" s="11">
        <f t="shared" si="31"/>
        <v>0</v>
      </c>
      <c r="N216" s="11">
        <f t="shared" si="31"/>
        <v>0</v>
      </c>
      <c r="O216" s="15">
        <v>0</v>
      </c>
      <c r="P216" s="11">
        <f aca="true" t="shared" si="32" ref="P216:R220">O216/1.03</f>
        <v>0</v>
      </c>
      <c r="Q216" s="11">
        <f t="shared" si="32"/>
        <v>0</v>
      </c>
      <c r="R216" s="11">
        <f t="shared" si="32"/>
        <v>0</v>
      </c>
    </row>
    <row r="217" spans="1:18" ht="25.5">
      <c r="A217" s="6" t="s">
        <v>256</v>
      </c>
      <c r="B217" s="7" t="s">
        <v>258</v>
      </c>
      <c r="C217" s="15">
        <v>47829</v>
      </c>
      <c r="D217" s="11">
        <f t="shared" si="30"/>
        <v>46435.922330097084</v>
      </c>
      <c r="E217" s="11">
        <f t="shared" si="30"/>
        <v>45083.419737958335</v>
      </c>
      <c r="F217" s="24">
        <f t="shared" si="30"/>
        <v>43770.31042520227</v>
      </c>
      <c r="G217" s="33">
        <v>0</v>
      </c>
      <c r="H217" s="33">
        <v>0</v>
      </c>
      <c r="I217" s="33">
        <v>0</v>
      </c>
      <c r="J217" s="33">
        <v>0</v>
      </c>
      <c r="K217" s="22">
        <v>0</v>
      </c>
      <c r="L217" s="11">
        <f t="shared" si="31"/>
        <v>0</v>
      </c>
      <c r="M217" s="11">
        <f t="shared" si="31"/>
        <v>0</v>
      </c>
      <c r="N217" s="11">
        <f t="shared" si="31"/>
        <v>0</v>
      </c>
      <c r="O217" s="15">
        <v>0</v>
      </c>
      <c r="P217" s="11">
        <f t="shared" si="32"/>
        <v>0</v>
      </c>
      <c r="Q217" s="11">
        <f t="shared" si="32"/>
        <v>0</v>
      </c>
      <c r="R217" s="11">
        <f t="shared" si="32"/>
        <v>0</v>
      </c>
    </row>
    <row r="218" spans="1:18" ht="25.5">
      <c r="A218" s="6" t="s">
        <v>257</v>
      </c>
      <c r="B218" s="7" t="s">
        <v>258</v>
      </c>
      <c r="C218" s="15">
        <v>766473</v>
      </c>
      <c r="D218" s="11">
        <f t="shared" si="30"/>
        <v>744148.5436893203</v>
      </c>
      <c r="E218" s="11">
        <f t="shared" si="30"/>
        <v>722474.314261476</v>
      </c>
      <c r="F218" s="24">
        <f t="shared" si="30"/>
        <v>701431.3730693941</v>
      </c>
      <c r="G218" s="33">
        <v>75846</v>
      </c>
      <c r="H218" s="33">
        <v>73637</v>
      </c>
      <c r="I218" s="33">
        <v>71492</v>
      </c>
      <c r="J218" s="33">
        <v>69410</v>
      </c>
      <c r="K218" s="22">
        <v>11660</v>
      </c>
      <c r="L218" s="11">
        <f t="shared" si="31"/>
        <v>11320.388349514562</v>
      </c>
      <c r="M218" s="11">
        <f t="shared" si="31"/>
        <v>10990.668300499574</v>
      </c>
      <c r="N218" s="11">
        <f t="shared" si="31"/>
        <v>10670.551748057838</v>
      </c>
      <c r="O218" s="15">
        <v>14491</v>
      </c>
      <c r="P218" s="11">
        <f t="shared" si="32"/>
        <v>14068.932038834952</v>
      </c>
      <c r="Q218" s="11">
        <f t="shared" si="32"/>
        <v>13659.157319257234</v>
      </c>
      <c r="R218" s="11">
        <f t="shared" si="32"/>
        <v>13261.317785686635</v>
      </c>
    </row>
    <row r="219" spans="1:18" ht="25.5">
      <c r="A219" s="6" t="s">
        <v>253</v>
      </c>
      <c r="B219" s="7" t="s">
        <v>258</v>
      </c>
      <c r="C219" s="15">
        <v>310</v>
      </c>
      <c r="D219" s="11">
        <f t="shared" si="30"/>
        <v>300.97087378640776</v>
      </c>
      <c r="E219" s="11">
        <f t="shared" si="30"/>
        <v>292.20473183146385</v>
      </c>
      <c r="F219" s="24">
        <f t="shared" si="30"/>
        <v>283.69391439947947</v>
      </c>
      <c r="G219" s="33">
        <v>33</v>
      </c>
      <c r="H219" s="33">
        <v>32</v>
      </c>
      <c r="I219" s="33">
        <v>31</v>
      </c>
      <c r="J219" s="33">
        <v>30</v>
      </c>
      <c r="K219" s="22">
        <v>4</v>
      </c>
      <c r="L219" s="11">
        <f t="shared" si="31"/>
        <v>3.883495145631068</v>
      </c>
      <c r="M219" s="11">
        <f t="shared" si="31"/>
        <v>3.7703836365350174</v>
      </c>
      <c r="N219" s="11">
        <f t="shared" si="31"/>
        <v>3.660566637412638</v>
      </c>
      <c r="O219" s="15">
        <v>3</v>
      </c>
      <c r="P219" s="11">
        <f t="shared" si="32"/>
        <v>2.912621359223301</v>
      </c>
      <c r="Q219" s="11">
        <f t="shared" si="32"/>
        <v>2.827787727401263</v>
      </c>
      <c r="R219" s="11">
        <f t="shared" si="32"/>
        <v>2.7454249780594786</v>
      </c>
    </row>
    <row r="220" spans="1:18" ht="25.5">
      <c r="A220" s="6" t="s">
        <v>254</v>
      </c>
      <c r="B220" s="7" t="s">
        <v>258</v>
      </c>
      <c r="C220" s="15">
        <v>700</v>
      </c>
      <c r="D220" s="11">
        <f t="shared" si="30"/>
        <v>679.6116504854368</v>
      </c>
      <c r="E220" s="11">
        <f t="shared" si="30"/>
        <v>659.817136393628</v>
      </c>
      <c r="F220" s="24">
        <f t="shared" si="30"/>
        <v>640.5991615472116</v>
      </c>
      <c r="G220" s="33">
        <v>62</v>
      </c>
      <c r="H220" s="33">
        <v>60</v>
      </c>
      <c r="I220" s="33">
        <v>58</v>
      </c>
      <c r="J220" s="33">
        <v>57</v>
      </c>
      <c r="K220" s="22">
        <v>1</v>
      </c>
      <c r="L220" s="11">
        <f t="shared" si="31"/>
        <v>0.970873786407767</v>
      </c>
      <c r="M220" s="11">
        <f t="shared" si="31"/>
        <v>0.9425959091337544</v>
      </c>
      <c r="N220" s="11">
        <f t="shared" si="31"/>
        <v>0.9151416593531595</v>
      </c>
      <c r="O220" s="15">
        <v>6</v>
      </c>
      <c r="P220" s="11">
        <f t="shared" si="32"/>
        <v>5.825242718446602</v>
      </c>
      <c r="Q220" s="11">
        <f t="shared" si="32"/>
        <v>5.655575454802526</v>
      </c>
      <c r="R220" s="11">
        <f t="shared" si="32"/>
        <v>5.490849956118957</v>
      </c>
    </row>
    <row r="221" spans="1:18" ht="14.25">
      <c r="A221" s="6"/>
      <c r="B221" s="7"/>
      <c r="C221" s="15"/>
      <c r="D221" s="11"/>
      <c r="E221" s="11"/>
      <c r="F221" s="11"/>
      <c r="G221" s="15"/>
      <c r="H221" s="11"/>
      <c r="I221" s="11"/>
      <c r="J221" s="11"/>
      <c r="K221" s="15"/>
      <c r="L221" s="11"/>
      <c r="M221" s="11"/>
      <c r="N221" s="11"/>
      <c r="O221" s="15"/>
      <c r="P221" s="11"/>
      <c r="Q221" s="11"/>
      <c r="R221" s="11"/>
    </row>
    <row r="222" spans="1:18" ht="14.25">
      <c r="A222" s="6"/>
      <c r="B222" s="7"/>
      <c r="C222" s="15"/>
      <c r="D222" s="11"/>
      <c r="E222" s="11"/>
      <c r="F222" s="11"/>
      <c r="G222" s="15"/>
      <c r="H222" s="11"/>
      <c r="I222" s="11"/>
      <c r="J222" s="11"/>
      <c r="K222" s="15"/>
      <c r="L222" s="11"/>
      <c r="M222" s="11"/>
      <c r="N222" s="11"/>
      <c r="O222" s="15"/>
      <c r="P222" s="11"/>
      <c r="Q222" s="11"/>
      <c r="R222" s="11"/>
    </row>
    <row r="223" spans="1:18" ht="14.25">
      <c r="A223" s="6"/>
      <c r="B223" s="7"/>
      <c r="C223" s="15"/>
      <c r="D223" s="11"/>
      <c r="E223" s="11"/>
      <c r="F223" s="11"/>
      <c r="G223" s="15"/>
      <c r="H223" s="11"/>
      <c r="I223" s="11"/>
      <c r="J223" s="11"/>
      <c r="K223" s="15"/>
      <c r="L223" s="11"/>
      <c r="M223" s="11"/>
      <c r="N223" s="11"/>
      <c r="O223" s="15"/>
      <c r="P223" s="11"/>
      <c r="Q223" s="11"/>
      <c r="R223" s="11"/>
    </row>
    <row r="224" spans="1:18" ht="14.25">
      <c r="A224" s="6"/>
      <c r="B224" s="7"/>
      <c r="C224" s="15"/>
      <c r="D224" s="11"/>
      <c r="E224" s="11"/>
      <c r="F224" s="11"/>
      <c r="G224" s="15"/>
      <c r="H224" s="11"/>
      <c r="I224" s="11"/>
      <c r="J224" s="11"/>
      <c r="K224" s="15"/>
      <c r="L224" s="11"/>
      <c r="M224" s="11"/>
      <c r="N224" s="11"/>
      <c r="O224" s="15"/>
      <c r="P224" s="11"/>
      <c r="Q224" s="11"/>
      <c r="R224" s="11"/>
    </row>
    <row r="225" spans="1:18" ht="14.25">
      <c r="A225" s="6"/>
      <c r="B225" s="7"/>
      <c r="C225" s="15"/>
      <c r="D225" s="11"/>
      <c r="E225" s="11"/>
      <c r="F225" s="11"/>
      <c r="G225" s="15"/>
      <c r="H225" s="11"/>
      <c r="I225" s="11"/>
      <c r="J225" s="11"/>
      <c r="K225" s="15"/>
      <c r="L225" s="11"/>
      <c r="M225" s="11"/>
      <c r="N225" s="11"/>
      <c r="O225" s="15"/>
      <c r="P225" s="11"/>
      <c r="Q225" s="11"/>
      <c r="R225" s="11"/>
    </row>
    <row r="226" spans="1:18" ht="14.25">
      <c r="A226" s="6"/>
      <c r="B226" s="7"/>
      <c r="C226" s="15"/>
      <c r="D226" s="11"/>
      <c r="E226" s="11"/>
      <c r="F226" s="11"/>
      <c r="G226" s="15"/>
      <c r="H226" s="11"/>
      <c r="I226" s="11"/>
      <c r="J226" s="11"/>
      <c r="K226" s="15"/>
      <c r="L226" s="11"/>
      <c r="M226" s="11"/>
      <c r="N226" s="11"/>
      <c r="O226" s="15"/>
      <c r="P226" s="11"/>
      <c r="Q226" s="11"/>
      <c r="R226" s="11"/>
    </row>
    <row r="227" spans="1:18" ht="14.25">
      <c r="A227" s="6"/>
      <c r="B227" s="7"/>
      <c r="C227" s="15"/>
      <c r="D227" s="11"/>
      <c r="E227" s="11"/>
      <c r="F227" s="11"/>
      <c r="G227" s="15"/>
      <c r="H227" s="11"/>
      <c r="I227" s="11"/>
      <c r="J227" s="11"/>
      <c r="K227" s="15"/>
      <c r="L227" s="11"/>
      <c r="M227" s="11"/>
      <c r="N227" s="11"/>
      <c r="O227" s="15"/>
      <c r="P227" s="11"/>
      <c r="Q227" s="11"/>
      <c r="R227" s="11"/>
    </row>
    <row r="228" spans="1:18" ht="14.25">
      <c r="A228" s="6"/>
      <c r="B228" s="7"/>
      <c r="C228" s="15"/>
      <c r="D228" s="11"/>
      <c r="E228" s="11"/>
      <c r="F228" s="11"/>
      <c r="G228" s="15"/>
      <c r="H228" s="11"/>
      <c r="I228" s="11"/>
      <c r="J228" s="11"/>
      <c r="K228" s="15"/>
      <c r="L228" s="11"/>
      <c r="M228" s="11"/>
      <c r="N228" s="11"/>
      <c r="O228" s="15"/>
      <c r="P228" s="11"/>
      <c r="Q228" s="11"/>
      <c r="R228" s="11"/>
    </row>
    <row r="229" spans="1:18" ht="14.25">
      <c r="A229" s="6"/>
      <c r="B229" s="7"/>
      <c r="C229" s="15"/>
      <c r="D229" s="11"/>
      <c r="E229" s="11"/>
      <c r="F229" s="11"/>
      <c r="G229" s="15"/>
      <c r="H229" s="11"/>
      <c r="I229" s="11"/>
      <c r="J229" s="11"/>
      <c r="K229" s="15"/>
      <c r="L229" s="11"/>
      <c r="M229" s="11"/>
      <c r="N229" s="11"/>
      <c r="O229" s="15"/>
      <c r="P229" s="11"/>
      <c r="Q229" s="11"/>
      <c r="R229" s="11"/>
    </row>
    <row r="230" spans="1:18" ht="14.25">
      <c r="A230" s="6"/>
      <c r="B230" s="7"/>
      <c r="C230" s="15"/>
      <c r="D230" s="11"/>
      <c r="E230" s="11"/>
      <c r="F230" s="11"/>
      <c r="G230" s="18"/>
      <c r="H230" s="11"/>
      <c r="I230" s="11"/>
      <c r="J230" s="11"/>
      <c r="K230" s="15"/>
      <c r="L230" s="11"/>
      <c r="M230" s="11"/>
      <c r="N230" s="11"/>
      <c r="O230" s="15"/>
      <c r="P230" s="11"/>
      <c r="Q230" s="11"/>
      <c r="R230" s="11"/>
    </row>
    <row r="231" spans="1:18" ht="14.25">
      <c r="A231" s="6"/>
      <c r="B231" s="7"/>
      <c r="C231" s="15"/>
      <c r="D231" s="11"/>
      <c r="E231" s="11"/>
      <c r="F231" s="11"/>
      <c r="G231" s="15"/>
      <c r="H231" s="11"/>
      <c r="I231" s="11"/>
      <c r="J231" s="11"/>
      <c r="K231" s="15"/>
      <c r="L231" s="11"/>
      <c r="M231" s="11"/>
      <c r="N231" s="11"/>
      <c r="O231" s="15"/>
      <c r="P231" s="11"/>
      <c r="Q231" s="11"/>
      <c r="R231" s="11"/>
    </row>
    <row r="232" spans="1:18" ht="14.25">
      <c r="A232" s="6"/>
      <c r="B232" s="7"/>
      <c r="C232" s="15"/>
      <c r="D232" s="11"/>
      <c r="E232" s="11"/>
      <c r="F232" s="11"/>
      <c r="G232" s="15"/>
      <c r="H232" s="11"/>
      <c r="I232" s="11"/>
      <c r="J232" s="11"/>
      <c r="K232" s="15"/>
      <c r="L232" s="11"/>
      <c r="M232" s="11"/>
      <c r="N232" s="11"/>
      <c r="O232" s="15"/>
      <c r="P232" s="11"/>
      <c r="Q232" s="11"/>
      <c r="R232" s="11"/>
    </row>
    <row r="233" spans="1:18" ht="14.25">
      <c r="A233" s="6"/>
      <c r="B233" s="7"/>
      <c r="C233" s="15"/>
      <c r="D233" s="11"/>
      <c r="E233" s="11"/>
      <c r="F233" s="11"/>
      <c r="G233" s="15"/>
      <c r="H233" s="11"/>
      <c r="I233" s="11"/>
      <c r="J233" s="11"/>
      <c r="K233" s="15"/>
      <c r="L233" s="11"/>
      <c r="M233" s="11"/>
      <c r="N233" s="11"/>
      <c r="O233" s="15"/>
      <c r="P233" s="11"/>
      <c r="Q233" s="11"/>
      <c r="R233" s="11"/>
    </row>
    <row r="234" spans="1:18" ht="14.25">
      <c r="A234" s="6"/>
      <c r="B234" s="7"/>
      <c r="C234" s="15"/>
      <c r="D234" s="11"/>
      <c r="E234" s="11"/>
      <c r="F234" s="11"/>
      <c r="G234" s="15"/>
      <c r="H234" s="11"/>
      <c r="I234" s="11"/>
      <c r="J234" s="11"/>
      <c r="K234" s="15"/>
      <c r="L234" s="11"/>
      <c r="M234" s="11"/>
      <c r="N234" s="11"/>
      <c r="O234" s="15"/>
      <c r="P234" s="11"/>
      <c r="Q234" s="11"/>
      <c r="R234" s="11"/>
    </row>
    <row r="235" spans="1:18" ht="14.25">
      <c r="A235" s="6"/>
      <c r="B235" s="7"/>
      <c r="C235" s="15"/>
      <c r="D235" s="11"/>
      <c r="E235" s="11"/>
      <c r="F235" s="11"/>
      <c r="G235" s="15"/>
      <c r="H235" s="11"/>
      <c r="I235" s="11"/>
      <c r="J235" s="11"/>
      <c r="K235" s="15"/>
      <c r="L235" s="11"/>
      <c r="M235" s="11"/>
      <c r="N235" s="11"/>
      <c r="O235" s="15"/>
      <c r="P235" s="11"/>
      <c r="Q235" s="11"/>
      <c r="R235" s="11"/>
    </row>
    <row r="236" spans="1:18" ht="14.25">
      <c r="A236" s="6"/>
      <c r="B236" s="7"/>
      <c r="C236" s="15"/>
      <c r="D236" s="11"/>
      <c r="E236" s="11"/>
      <c r="F236" s="11"/>
      <c r="G236" s="15"/>
      <c r="H236" s="11"/>
      <c r="I236" s="11"/>
      <c r="J236" s="11"/>
      <c r="K236" s="15"/>
      <c r="L236" s="11"/>
      <c r="M236" s="11"/>
      <c r="N236" s="11"/>
      <c r="O236" s="15"/>
      <c r="P236" s="11"/>
      <c r="Q236" s="11"/>
      <c r="R236" s="11"/>
    </row>
    <row r="237" spans="1:18" ht="14.25">
      <c r="A237" s="6"/>
      <c r="B237" s="7"/>
      <c r="C237" s="15"/>
      <c r="D237" s="11"/>
      <c r="E237" s="11"/>
      <c r="F237" s="11"/>
      <c r="G237" s="15"/>
      <c r="H237" s="11"/>
      <c r="I237" s="11"/>
      <c r="J237" s="11"/>
      <c r="K237" s="15"/>
      <c r="L237" s="11"/>
      <c r="M237" s="11"/>
      <c r="N237" s="11"/>
      <c r="O237" s="15"/>
      <c r="P237" s="11"/>
      <c r="Q237" s="11"/>
      <c r="R237" s="11"/>
    </row>
    <row r="238" spans="1:18" ht="14.25">
      <c r="A238" s="6"/>
      <c r="B238" s="7"/>
      <c r="C238" s="15"/>
      <c r="D238" s="11"/>
      <c r="E238" s="11"/>
      <c r="F238" s="11"/>
      <c r="G238" s="15"/>
      <c r="H238" s="11"/>
      <c r="I238" s="11"/>
      <c r="J238" s="11"/>
      <c r="K238" s="15"/>
      <c r="L238" s="11"/>
      <c r="M238" s="11"/>
      <c r="N238" s="11"/>
      <c r="O238" s="15"/>
      <c r="P238" s="11"/>
      <c r="Q238" s="11"/>
      <c r="R238" s="11"/>
    </row>
    <row r="239" spans="1:18" ht="14.25">
      <c r="A239" s="6"/>
      <c r="B239" s="7"/>
      <c r="C239" s="15"/>
      <c r="D239" s="11"/>
      <c r="E239" s="11"/>
      <c r="F239" s="11"/>
      <c r="G239" s="15"/>
      <c r="H239" s="11"/>
      <c r="I239" s="11"/>
      <c r="J239" s="11"/>
      <c r="K239" s="15"/>
      <c r="L239" s="11"/>
      <c r="M239" s="11"/>
      <c r="N239" s="11"/>
      <c r="O239" s="15"/>
      <c r="P239" s="11"/>
      <c r="Q239" s="11"/>
      <c r="R239" s="11"/>
    </row>
    <row r="240" spans="1:18" ht="14.25">
      <c r="A240" s="6"/>
      <c r="B240" s="7"/>
      <c r="C240" s="15"/>
      <c r="D240" s="11"/>
      <c r="E240" s="11"/>
      <c r="F240" s="11"/>
      <c r="G240" s="15"/>
      <c r="H240" s="11"/>
      <c r="I240" s="11"/>
      <c r="J240" s="11"/>
      <c r="K240" s="15"/>
      <c r="L240" s="11"/>
      <c r="M240" s="11"/>
      <c r="N240" s="11"/>
      <c r="O240" s="15"/>
      <c r="P240" s="11"/>
      <c r="Q240" s="11"/>
      <c r="R240" s="11"/>
    </row>
    <row r="241" spans="1:18" ht="14.25">
      <c r="A241" s="6"/>
      <c r="B241" s="7"/>
      <c r="C241" s="15"/>
      <c r="D241" s="13"/>
      <c r="E241" s="13"/>
      <c r="F241" s="13"/>
      <c r="G241" s="15"/>
      <c r="H241" s="13"/>
      <c r="I241" s="13"/>
      <c r="J241" s="13"/>
      <c r="K241" s="15"/>
      <c r="L241" s="13"/>
      <c r="M241" s="13"/>
      <c r="N241" s="13"/>
      <c r="O241" s="15"/>
      <c r="P241" s="13"/>
      <c r="Q241" s="13"/>
      <c r="R241" s="13"/>
    </row>
    <row r="242" spans="1:18" ht="14.25">
      <c r="A242" s="6"/>
      <c r="B242" s="7"/>
      <c r="C242" s="15"/>
      <c r="D242" s="11"/>
      <c r="E242" s="11"/>
      <c r="F242" s="11"/>
      <c r="G242" s="15"/>
      <c r="H242" s="11"/>
      <c r="I242" s="11"/>
      <c r="J242" s="11"/>
      <c r="K242" s="15"/>
      <c r="L242" s="11"/>
      <c r="M242" s="11"/>
      <c r="N242" s="11"/>
      <c r="O242" s="15"/>
      <c r="P242" s="11"/>
      <c r="Q242" s="11"/>
      <c r="R242" s="11"/>
    </row>
    <row r="243" spans="1:18" ht="14.25">
      <c r="A243" s="6"/>
      <c r="B243" s="7"/>
      <c r="C243" s="15"/>
      <c r="D243" s="11"/>
      <c r="E243" s="11"/>
      <c r="F243" s="11"/>
      <c r="G243" s="15"/>
      <c r="H243" s="11"/>
      <c r="I243" s="11"/>
      <c r="J243" s="11"/>
      <c r="K243" s="15"/>
      <c r="L243" s="11"/>
      <c r="M243" s="11"/>
      <c r="N243" s="11"/>
      <c r="O243" s="15"/>
      <c r="P243" s="11"/>
      <c r="Q243" s="11"/>
      <c r="R243" s="11"/>
    </row>
    <row r="244" spans="1:18" ht="14.25">
      <c r="A244" s="6"/>
      <c r="B244" s="7"/>
      <c r="C244" s="15"/>
      <c r="D244" s="11"/>
      <c r="E244" s="11"/>
      <c r="F244" s="11"/>
      <c r="G244" s="15"/>
      <c r="H244" s="11"/>
      <c r="I244" s="11"/>
      <c r="J244" s="11"/>
      <c r="K244" s="15"/>
      <c r="L244" s="11"/>
      <c r="M244" s="11"/>
      <c r="N244" s="11"/>
      <c r="O244" s="15"/>
      <c r="P244" s="11"/>
      <c r="Q244" s="11"/>
      <c r="R244" s="11"/>
    </row>
    <row r="245" spans="1:18" ht="14.25">
      <c r="A245" s="6"/>
      <c r="B245" s="7"/>
      <c r="C245" s="15"/>
      <c r="D245" s="11"/>
      <c r="E245" s="11"/>
      <c r="F245" s="11"/>
      <c r="G245" s="15"/>
      <c r="H245" s="11"/>
      <c r="I245" s="11"/>
      <c r="J245" s="11"/>
      <c r="K245" s="15"/>
      <c r="L245" s="11"/>
      <c r="M245" s="11"/>
      <c r="N245" s="11"/>
      <c r="O245" s="15"/>
      <c r="P245" s="11"/>
      <c r="Q245" s="11"/>
      <c r="R245" s="11"/>
    </row>
    <row r="246" spans="1:18" ht="14.25">
      <c r="A246" s="6"/>
      <c r="B246" s="7"/>
      <c r="C246" s="15"/>
      <c r="D246" s="11"/>
      <c r="E246" s="11"/>
      <c r="F246" s="11"/>
      <c r="G246" s="15"/>
      <c r="H246" s="11"/>
      <c r="I246" s="11"/>
      <c r="J246" s="11"/>
      <c r="K246" s="15"/>
      <c r="L246" s="11"/>
      <c r="M246" s="11"/>
      <c r="N246" s="11"/>
      <c r="O246" s="15"/>
      <c r="P246" s="11"/>
      <c r="Q246" s="11"/>
      <c r="R246" s="11"/>
    </row>
    <row r="247" spans="1:18" ht="14.25">
      <c r="A247" s="6"/>
      <c r="B247" s="7"/>
      <c r="C247" s="15"/>
      <c r="D247" s="11"/>
      <c r="E247" s="11"/>
      <c r="F247" s="11"/>
      <c r="G247" s="15"/>
      <c r="H247" s="11"/>
      <c r="I247" s="11"/>
      <c r="J247" s="11"/>
      <c r="K247" s="15"/>
      <c r="L247" s="11"/>
      <c r="M247" s="11"/>
      <c r="N247" s="11"/>
      <c r="O247" s="15"/>
      <c r="P247" s="11"/>
      <c r="Q247" s="11"/>
      <c r="R247" s="11"/>
    </row>
    <row r="248" spans="1:18" ht="14.25">
      <c r="A248" s="6"/>
      <c r="B248" s="7"/>
      <c r="C248" s="15"/>
      <c r="D248" s="11"/>
      <c r="E248" s="11"/>
      <c r="F248" s="11"/>
      <c r="G248" s="15"/>
      <c r="H248" s="11"/>
      <c r="I248" s="11"/>
      <c r="J248" s="11"/>
      <c r="K248" s="15"/>
      <c r="L248" s="11"/>
      <c r="M248" s="11"/>
      <c r="N248" s="11"/>
      <c r="O248" s="15"/>
      <c r="P248" s="11"/>
      <c r="Q248" s="11"/>
      <c r="R248" s="11"/>
    </row>
    <row r="249" spans="1:18" ht="14.25">
      <c r="A249" s="6"/>
      <c r="B249" s="7"/>
      <c r="C249" s="15"/>
      <c r="D249" s="11"/>
      <c r="E249" s="11"/>
      <c r="F249" s="11"/>
      <c r="G249" s="15"/>
      <c r="H249" s="11"/>
      <c r="I249" s="11"/>
      <c r="J249" s="11"/>
      <c r="K249" s="15"/>
      <c r="L249" s="11"/>
      <c r="M249" s="11"/>
      <c r="N249" s="11"/>
      <c r="O249" s="15"/>
      <c r="P249" s="11"/>
      <c r="Q249" s="11"/>
      <c r="R249" s="11"/>
    </row>
    <row r="250" spans="1:18" ht="14.25">
      <c r="A250" s="6"/>
      <c r="B250" s="7"/>
      <c r="C250" s="15"/>
      <c r="D250" s="11"/>
      <c r="E250" s="11"/>
      <c r="F250" s="11"/>
      <c r="G250" s="15"/>
      <c r="H250" s="11"/>
      <c r="I250" s="11"/>
      <c r="J250" s="11"/>
      <c r="K250" s="15"/>
      <c r="L250" s="11"/>
      <c r="M250" s="11"/>
      <c r="N250" s="11"/>
      <c r="O250" s="15"/>
      <c r="P250" s="11"/>
      <c r="Q250" s="11"/>
      <c r="R250" s="11"/>
    </row>
    <row r="251" spans="1:18" ht="14.25">
      <c r="A251" s="6"/>
      <c r="B251" s="7"/>
      <c r="C251" s="15"/>
      <c r="D251" s="11"/>
      <c r="E251" s="11"/>
      <c r="F251" s="11"/>
      <c r="G251" s="15"/>
      <c r="H251" s="11"/>
      <c r="I251" s="11"/>
      <c r="J251" s="11"/>
      <c r="K251" s="15"/>
      <c r="L251" s="11"/>
      <c r="M251" s="11"/>
      <c r="N251" s="11"/>
      <c r="O251" s="15"/>
      <c r="P251" s="11"/>
      <c r="Q251" s="11"/>
      <c r="R251" s="11"/>
    </row>
    <row r="252" spans="1:18" ht="14.25">
      <c r="A252" s="6"/>
      <c r="B252" s="7"/>
      <c r="C252" s="15"/>
      <c r="D252" s="11"/>
      <c r="E252" s="11"/>
      <c r="F252" s="11"/>
      <c r="G252" s="15"/>
      <c r="H252" s="11"/>
      <c r="I252" s="11"/>
      <c r="J252" s="11"/>
      <c r="K252" s="15"/>
      <c r="L252" s="11"/>
      <c r="M252" s="11"/>
      <c r="N252" s="11"/>
      <c r="O252" s="15"/>
      <c r="P252" s="11"/>
      <c r="Q252" s="11"/>
      <c r="R252" s="11"/>
    </row>
    <row r="253" spans="1:18" ht="14.25">
      <c r="A253" s="6"/>
      <c r="B253" s="7"/>
      <c r="C253" s="15"/>
      <c r="D253" s="11"/>
      <c r="E253" s="11"/>
      <c r="F253" s="11"/>
      <c r="G253" s="15"/>
      <c r="H253" s="11"/>
      <c r="I253" s="11"/>
      <c r="J253" s="11"/>
      <c r="K253" s="15"/>
      <c r="L253" s="11"/>
      <c r="M253" s="11"/>
      <c r="N253" s="11"/>
      <c r="O253" s="15"/>
      <c r="P253" s="11"/>
      <c r="Q253" s="11"/>
      <c r="R253" s="11"/>
    </row>
    <row r="254" spans="1:18" ht="14.25">
      <c r="A254" s="6"/>
      <c r="B254" s="7"/>
      <c r="C254" s="15"/>
      <c r="D254" s="11"/>
      <c r="E254" s="11"/>
      <c r="F254" s="11"/>
      <c r="G254" s="15"/>
      <c r="H254" s="11"/>
      <c r="I254" s="11"/>
      <c r="J254" s="11"/>
      <c r="K254" s="15"/>
      <c r="L254" s="11"/>
      <c r="M254" s="11"/>
      <c r="N254" s="11"/>
      <c r="O254" s="15"/>
      <c r="P254" s="11"/>
      <c r="Q254" s="11"/>
      <c r="R254" s="11"/>
    </row>
    <row r="255" spans="1:18" ht="14.25">
      <c r="A255" s="6"/>
      <c r="B255" s="7"/>
      <c r="C255" s="15"/>
      <c r="D255" s="11"/>
      <c r="E255" s="11"/>
      <c r="F255" s="11"/>
      <c r="G255" s="15"/>
      <c r="H255" s="11"/>
      <c r="I255" s="11"/>
      <c r="J255" s="11"/>
      <c r="K255" s="15"/>
      <c r="L255" s="11"/>
      <c r="M255" s="11"/>
      <c r="N255" s="11"/>
      <c r="O255" s="15"/>
      <c r="P255" s="11"/>
      <c r="Q255" s="11"/>
      <c r="R255" s="11"/>
    </row>
    <row r="256" spans="1:18" ht="14.25">
      <c r="A256" s="6"/>
      <c r="B256" s="7"/>
      <c r="C256" s="15"/>
      <c r="D256" s="11"/>
      <c r="E256" s="11"/>
      <c r="F256" s="11"/>
      <c r="G256" s="15"/>
      <c r="H256" s="11"/>
      <c r="I256" s="11"/>
      <c r="J256" s="11"/>
      <c r="K256" s="15"/>
      <c r="L256" s="11"/>
      <c r="M256" s="11"/>
      <c r="N256" s="11"/>
      <c r="O256" s="15"/>
      <c r="P256" s="11"/>
      <c r="Q256" s="11"/>
      <c r="R256" s="11"/>
    </row>
    <row r="257" spans="1:18" ht="14.25">
      <c r="A257" s="6"/>
      <c r="B257" s="7"/>
      <c r="C257" s="15"/>
      <c r="D257" s="11"/>
      <c r="E257" s="11"/>
      <c r="F257" s="11"/>
      <c r="G257" s="15"/>
      <c r="H257" s="11"/>
      <c r="I257" s="11"/>
      <c r="J257" s="11"/>
      <c r="K257" s="15"/>
      <c r="L257" s="11"/>
      <c r="M257" s="11"/>
      <c r="N257" s="11"/>
      <c r="O257" s="15"/>
      <c r="P257" s="11"/>
      <c r="Q257" s="11"/>
      <c r="R257" s="11"/>
    </row>
    <row r="258" spans="1:18" ht="14.25">
      <c r="A258" s="6"/>
      <c r="B258" s="7"/>
      <c r="C258" s="15"/>
      <c r="D258" s="11"/>
      <c r="E258" s="11"/>
      <c r="F258" s="11"/>
      <c r="G258" s="15"/>
      <c r="H258" s="11"/>
      <c r="I258" s="11"/>
      <c r="J258" s="11"/>
      <c r="K258" s="15"/>
      <c r="L258" s="11"/>
      <c r="M258" s="11"/>
      <c r="N258" s="11"/>
      <c r="O258" s="15"/>
      <c r="P258" s="11"/>
      <c r="Q258" s="11"/>
      <c r="R258" s="11"/>
    </row>
    <row r="259" spans="1:18" ht="14.25">
      <c r="A259" s="6"/>
      <c r="B259" s="7"/>
      <c r="C259" s="15"/>
      <c r="D259" s="11"/>
      <c r="E259" s="11"/>
      <c r="F259" s="11"/>
      <c r="G259" s="15"/>
      <c r="H259" s="11"/>
      <c r="I259" s="11"/>
      <c r="J259" s="11"/>
      <c r="K259" s="15"/>
      <c r="L259" s="11"/>
      <c r="M259" s="11"/>
      <c r="N259" s="11"/>
      <c r="O259" s="15"/>
      <c r="P259" s="11"/>
      <c r="Q259" s="11"/>
      <c r="R259" s="11"/>
    </row>
    <row r="260" spans="1:18" ht="14.25">
      <c r="A260" s="6"/>
      <c r="B260" s="7"/>
      <c r="C260" s="15"/>
      <c r="D260" s="11"/>
      <c r="E260" s="11"/>
      <c r="F260" s="11"/>
      <c r="G260" s="15"/>
      <c r="H260" s="11"/>
      <c r="I260" s="11"/>
      <c r="J260" s="11"/>
      <c r="K260" s="15"/>
      <c r="L260" s="11"/>
      <c r="M260" s="11"/>
      <c r="N260" s="11"/>
      <c r="O260" s="15"/>
      <c r="P260" s="11"/>
      <c r="Q260" s="11"/>
      <c r="R260" s="11"/>
    </row>
    <row r="261" spans="1:15" ht="14.25">
      <c r="A261" s="2"/>
      <c r="B261" s="2"/>
      <c r="C261" s="16"/>
      <c r="G261" s="2"/>
      <c r="K261" s="16"/>
      <c r="O261" s="16"/>
    </row>
    <row r="262" spans="1:15" ht="14.25">
      <c r="A262" s="2"/>
      <c r="B262" s="2"/>
      <c r="C262" s="16"/>
      <c r="G262" s="2"/>
      <c r="K262" s="16"/>
      <c r="O262" s="16"/>
    </row>
    <row r="263" spans="1:15" ht="14.25">
      <c r="A263" s="2"/>
      <c r="B263" s="2"/>
      <c r="C263" s="16"/>
      <c r="G263" s="2"/>
      <c r="K263" s="16"/>
      <c r="O263" s="16"/>
    </row>
  </sheetData>
  <sheetProtection/>
  <mergeCells count="9">
    <mergeCell ref="C1:F1"/>
    <mergeCell ref="C2:F2"/>
    <mergeCell ref="A1:B2"/>
    <mergeCell ref="O1:R1"/>
    <mergeCell ref="O2:R2"/>
    <mergeCell ref="K1:N1"/>
    <mergeCell ref="K2:N2"/>
    <mergeCell ref="G1:J1"/>
    <mergeCell ref="G2:J2"/>
  </mergeCells>
  <printOptions horizontalCentered="1"/>
  <pageMargins left="0.15748031496062992" right="0.15748031496062992" top="0.3937007874015748" bottom="0.3937007874015748" header="0.2362204724409449" footer="0.1968503937007874"/>
  <pageSetup horizontalDpi="600" verticalDpi="600" orientation="landscape" paperSize="9" r:id="rId1"/>
  <headerFooter alignWithMargins="0">
    <oddFooter>&amp;C&amp;P /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Angelcho ot selata</dc:creator>
  <cp:keywords/>
  <dc:description/>
  <cp:lastModifiedBy>Fondacija</cp:lastModifiedBy>
  <cp:lastPrinted>2009-02-24T16:03:40Z</cp:lastPrinted>
  <dcterms:created xsi:type="dcterms:W3CDTF">2007-01-26T14:59:08Z</dcterms:created>
  <dcterms:modified xsi:type="dcterms:W3CDTF">2009-03-11T09:52:01Z</dcterms:modified>
  <cp:category/>
  <cp:version/>
  <cp:contentType/>
  <cp:contentStatus/>
</cp:coreProperties>
</file>